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9320" windowHeight="11760" activeTab="1"/>
  </bookViews>
  <sheets>
    <sheet name="Документ (1)" sheetId="1" r:id="rId1"/>
    <sheet name="Лист1" sheetId="2" r:id="rId2"/>
  </sheets>
  <definedNames>
    <definedName name="_xlnm._FilterDatabase" localSheetId="0" hidden="1">'Документ (1)'!$A$6:$G$6</definedName>
    <definedName name="_xlnm.Print_Titles" localSheetId="0">'Документ (1)'!$5:$5</definedName>
  </definedNames>
  <calcPr fullCalcOnLoad="1"/>
</workbook>
</file>

<file path=xl/sharedStrings.xml><?xml version="1.0" encoding="utf-8"?>
<sst xmlns="http://schemas.openxmlformats.org/spreadsheetml/2006/main" count="978" uniqueCount="172">
  <si>
    <t xml:space="preserve">  НАЦИОНАЛЬНАЯ БЕЗОПАСНОСТЬ И ПРАВООХРАНИТЕЛЬНАЯ ДЕЯТЕЛЬНОСТЬ</t>
  </si>
  <si>
    <t>09</t>
  </si>
  <si>
    <t xml:space="preserve">  НАЦИОНАЛЬНАЯ ЭКОНОМИКА</t>
  </si>
  <si>
    <t>08</t>
  </si>
  <si>
    <t xml:space="preserve">  Другие общегосударственные вопросы</t>
  </si>
  <si>
    <t xml:space="preserve">  Мобилизационная и вневойсковая подготовка</t>
  </si>
  <si>
    <t xml:space="preserve">  Дорожное хозяйство (дорожные фонды)</t>
  </si>
  <si>
    <t xml:space="preserve">  НАЦИОНАЛЬНАЯ ОБОРОНА</t>
  </si>
  <si>
    <t>9945118</t>
  </si>
  <si>
    <t>Наименование</t>
  </si>
  <si>
    <t xml:space="preserve">Раздел </t>
  </si>
  <si>
    <t>Подраздел</t>
  </si>
  <si>
    <t>Целевая статья расходов</t>
  </si>
  <si>
    <t>Вид расходов</t>
  </si>
  <si>
    <t xml:space="preserve">  ВСЕГО РАСХОДОВ: </t>
  </si>
  <si>
    <t>(тысяч рублей)</t>
  </si>
  <si>
    <t xml:space="preserve">  Пенсионное обеспечение</t>
  </si>
  <si>
    <t xml:space="preserve">  Культура</t>
  </si>
  <si>
    <t xml:space="preserve">  ЖИЛИЩНО-КОММУНАЛЬНОЕ ХОЗЯЙСТВО</t>
  </si>
  <si>
    <t xml:space="preserve">  ОБЩЕГОСУДАРСТВЕННЫЕ ВОПРОСЫ</t>
  </si>
  <si>
    <t>01</t>
  </si>
  <si>
    <t>02</t>
  </si>
  <si>
    <t>7700000</t>
  </si>
  <si>
    <t>7710000</t>
  </si>
  <si>
    <t>7710011</t>
  </si>
  <si>
    <t>03</t>
  </si>
  <si>
    <t>9900000</t>
  </si>
  <si>
    <t>04</t>
  </si>
  <si>
    <t>7730000</t>
  </si>
  <si>
    <t>7730011</t>
  </si>
  <si>
    <t>7730019</t>
  </si>
  <si>
    <t>05</t>
  </si>
  <si>
    <t>9940000</t>
  </si>
  <si>
    <t>10</t>
  </si>
  <si>
    <t>11</t>
  </si>
  <si>
    <t>13</t>
  </si>
  <si>
    <t>0300000</t>
  </si>
  <si>
    <t xml:space="preserve">  СОЦИАЛЬНАЯ ПОЛИТИКА</t>
  </si>
  <si>
    <t>0310000</t>
  </si>
  <si>
    <t>0312016</t>
  </si>
  <si>
    <t>0312017</t>
  </si>
  <si>
    <t>0312019</t>
  </si>
  <si>
    <t>0100000</t>
  </si>
  <si>
    <t>0120000</t>
  </si>
  <si>
    <t>1012508</t>
  </si>
  <si>
    <t xml:space="preserve">  КУЛЬТУРА, КИНЕМАТОГРАФИЯ</t>
  </si>
  <si>
    <t xml:space="preserve">  Осуществление первичного воинского учета на территориях, где отсутствуют военные комиссариаты</t>
  </si>
  <si>
    <t>77 3 0011</t>
  </si>
  <si>
    <t>77 3 0000</t>
  </si>
  <si>
    <t xml:space="preserve">  Глава муниципального образования</t>
  </si>
  <si>
    <t>121</t>
  </si>
  <si>
    <t xml:space="preserve">  Расходы на выплаты по оплате труда работников органов местного самоуправления</t>
  </si>
  <si>
    <t xml:space="preserve">  Обеспечение функционирования Главы муниципального образования</t>
  </si>
  <si>
    <t>242</t>
  </si>
  <si>
    <t>244</t>
  </si>
  <si>
    <t>851</t>
  </si>
  <si>
    <t>852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</si>
  <si>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</si>
  <si>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</si>
  <si>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платежей</t>
  </si>
  <si>
    <t xml:space="preserve">  Расходы на выплаты по оплате труда работников органов местного самоуправления </t>
  </si>
  <si>
    <t xml:space="preserve">  Обеспечение функционирования  местной администрации</t>
  </si>
  <si>
    <t>77 4 0011</t>
  </si>
  <si>
    <t>77 4 0000</t>
  </si>
  <si>
    <t>77 4 0019</t>
  </si>
  <si>
    <t>Прочая закупка товаров, работ и услуг для обеспечения муниципальных нужд</t>
  </si>
  <si>
    <t xml:space="preserve">Муниципальная программа 
«Содержание объектов муниципальной собственности муниципального образования-Моздокский район на 2014-2016» 
</t>
  </si>
  <si>
    <t>Прочая закупка товаров, работ и услуг для обеспечения государственных (муниципальных) нужд</t>
  </si>
  <si>
    <t>77 0 0000</t>
  </si>
  <si>
    <t>00 0 0000</t>
  </si>
  <si>
    <t xml:space="preserve">  Функционирование Правительства РФ, высших исполнительных органов государственной власти субъектов РФ, местных администраций </t>
  </si>
  <si>
    <t xml:space="preserve"> Центральный аппарат</t>
  </si>
  <si>
    <t>000</t>
  </si>
  <si>
    <t>Непрограммные расходы органов местного самоуправления</t>
  </si>
  <si>
    <t>Строительство, реконструкция, капитальный ремонт объектов муниципальной собственности</t>
  </si>
  <si>
    <t>00</t>
  </si>
  <si>
    <t>111</t>
  </si>
  <si>
    <t>99 0 0000</t>
  </si>
  <si>
    <t>Текущий ремонт и содержание  автомобильных дорог</t>
  </si>
  <si>
    <t>Прочие мероприятия в области дорожного хозяйства</t>
  </si>
  <si>
    <t>04 0 0000</t>
  </si>
  <si>
    <t>04 1 0000</t>
  </si>
  <si>
    <t>03 0 0000</t>
  </si>
  <si>
    <t>611</t>
  </si>
  <si>
    <t>313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</si>
  <si>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</si>
  <si>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</si>
  <si>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</si>
  <si>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99 4 0000</t>
  </si>
  <si>
    <t>99 4 1118</t>
  </si>
  <si>
    <t>0000</t>
  </si>
  <si>
    <t>Функционирование высшего должностного лица субъекта РФ и муниципального образования</t>
  </si>
  <si>
    <t>Иные бюджетные ассигнования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</si>
  <si>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</si>
  <si>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 xml:space="preserve">Субсидии бюджетным учреждениям на финансовое обеспечение муниципального задания на оказание муниципальных услуг (выполнение работ)  </t>
  </si>
  <si>
    <t>02 0 0000</t>
  </si>
  <si>
    <t>02 1 0000</t>
  </si>
  <si>
    <t xml:space="preserve">Непрограммные расходы </t>
  </si>
  <si>
    <t>03 1 0000</t>
  </si>
  <si>
    <t>Благоустройство</t>
  </si>
  <si>
    <t>02 1 7023</t>
  </si>
  <si>
    <t>01 1 7000</t>
  </si>
  <si>
    <t>01 1 7011</t>
  </si>
  <si>
    <t>01 1 0000</t>
  </si>
  <si>
    <t>сумма     2015 год</t>
  </si>
  <si>
    <t>сумма     2016 год</t>
  </si>
  <si>
    <t>99 3 7 100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</si>
  <si>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</si>
  <si>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99 3 7 000</t>
  </si>
  <si>
    <t>03 1 7031</t>
  </si>
  <si>
    <t>03 1 7035</t>
  </si>
  <si>
    <t>Организация освещения на территории сельского поселения</t>
  </si>
  <si>
    <t>Содержание в надлежащем состоянии мест захоронения</t>
  </si>
  <si>
    <t>02 4 7027</t>
  </si>
  <si>
    <t>Прочие мероприятия по благоустройству</t>
  </si>
  <si>
    <t>02 5 0000</t>
  </si>
  <si>
    <t>02 5 7030</t>
  </si>
  <si>
    <t>Обеспечение учреждений культурно-досуговой деятельности и народного творчества за счет вышестоящего бюджета</t>
  </si>
  <si>
    <t>Обеспечение учреждений культурно-досуговой деятельности и народного творчества за счет местного бюджета</t>
  </si>
  <si>
    <t>01 1 7021</t>
  </si>
  <si>
    <t xml:space="preserve">  Расходы на выплаты по оплате труда </t>
  </si>
  <si>
    <t>99 6 0000</t>
  </si>
  <si>
    <t>99 6 7000</t>
  </si>
  <si>
    <t>Доплаты к пенсиям государственных служащих субъектов РФ и муниципальных служащих</t>
  </si>
  <si>
    <t>Пособия и компенсации по публичным нормативным обязательствам</t>
  </si>
  <si>
    <t>99 8 0000</t>
  </si>
  <si>
    <t>Пособия и компенсации гражданам и иные социальные выплаты, кроме публичных нормативных обязательств</t>
  </si>
  <si>
    <t>Мероприятия в области социальной политики</t>
  </si>
  <si>
    <t>99 8 7400</t>
  </si>
  <si>
    <t>Мероприятия в области здравоохранения,спорта и физической культуры</t>
  </si>
  <si>
    <t>99 2 0000</t>
  </si>
  <si>
    <t>99 2 7000</t>
  </si>
  <si>
    <t>99 2 7500</t>
  </si>
  <si>
    <t xml:space="preserve">  Непрограммные расходы </t>
  </si>
  <si>
    <t xml:space="preserve">  Межбюджетные трансферты бюджетам сельских поселений</t>
  </si>
  <si>
    <t>Х</t>
  </si>
  <si>
    <t>99 6 7300</t>
  </si>
  <si>
    <t xml:space="preserve">Фонд оплаты труда государственных (муниципальных) органов и взносы по обязательному социальному </t>
  </si>
  <si>
    <t>99 3 0000</t>
  </si>
  <si>
    <t>Подпрограмма 1. «Ремонт объектов муниципальной собственности» на 2014-2016 годы</t>
  </si>
  <si>
    <t>Подпрограмма  " Содержание автомобильных дорог общего пользования "</t>
  </si>
  <si>
    <t>Подпрограмма  «Уличное освещение сельского поселения Моздокского района на 2014-201 г.гю»</t>
  </si>
  <si>
    <t>Подпрограмма «Обеспечение создания условий для реализации муниципальной программы "Комплексное благоустройство территории сельского поселения  Моздокского района на 2014-2016 годы»</t>
  </si>
  <si>
    <t>Подпрограмма . «Развитие культурно-досуговой деятельности и народного творчества »</t>
  </si>
  <si>
    <t>Расходы на оплату труда работников органам местного самоуправления</t>
  </si>
  <si>
    <t>Расходы на обеспечение функций органов местного самоуправления</t>
  </si>
  <si>
    <t>5</t>
  </si>
  <si>
    <t>ПРИЛОЖЕНИЕ№8</t>
  </si>
  <si>
    <t>к  решению Собрания представителей Раздольненского сельского поселения Моздокского района от 29 .11. 2013 г. №   «Об утверждении   бюджета Раздольненского сельского поселения Моздокского района  на   2014 год.</t>
  </si>
  <si>
    <t xml:space="preserve">Муниципальная программа 
«Комплексное благоустройство территории  Раздольненского сельского поселения на 2014" 
</t>
  </si>
  <si>
    <t>Подпрограмма  «Уличное освещение сельского поселения Моздокского района на 2014г.</t>
  </si>
  <si>
    <t xml:space="preserve">Муниципальная программа 
«Развитие культуры Раздольненского сельского поселения на 2014" 
</t>
  </si>
  <si>
    <t xml:space="preserve">Муниципальная программа 
«Содержание объектов муниципальной собственности муниципального образования-Моздокский район на 2014» 
</t>
  </si>
  <si>
    <t>Подпрограмма 1. «Ремонт объектов муниципальной собственности» на 2014 годы</t>
  </si>
  <si>
    <t xml:space="preserve">Муниципальная программа 
"Содержание, реконструкция и ремонт автомобильных дорог муниципального образования- Раздольненского сельского поселения Моздокский район на 2014год"
</t>
  </si>
  <si>
    <t xml:space="preserve">Муниципальная программа 
"Содержание, реконструкция и ремонт автомобильных дорог муниципального образования- Раздольненского сельского поселения на 2015-2016годы"
</t>
  </si>
  <si>
    <t xml:space="preserve">Муниципальная программа 
«Комплексное благоустройство территории  раздольненского сельского поселения на 2015-2016» 
</t>
  </si>
  <si>
    <t>ПРИЛОЖЕНИЕ№9</t>
  </si>
  <si>
    <t>к  решению Собрания представителей Раздольненского сельского поселения Моздокского района от  29.11.2013 г. №   «Об утверждении   бюджета Раздольненского сельского поселения Моздокского района  на   2014 год и на плановый период 2015 и 2016 годов"</t>
  </si>
  <si>
    <t>Приложение №8</t>
  </si>
  <si>
    <t>сумма                         2014 год</t>
  </si>
  <si>
    <t>Приложение №9</t>
  </si>
  <si>
    <t>321</t>
  </si>
  <si>
    <t xml:space="preserve">Муниципальная программа 
«Развитие культуры Киевского сельского поселения на 2014-2016 годы» 
</t>
  </si>
  <si>
    <t xml:space="preserve">Распределение бюджетных ассигнований по разделам и подразделам, целевым статьям, группам и подгруппам видов расходов классификации расходов Киевского сельского поселения Моздокского района   на 2014 год </t>
  </si>
  <si>
    <t>03 1 7033</t>
  </si>
  <si>
    <t>Организация безопастности дорожного движения</t>
  </si>
  <si>
    <t>0317034</t>
  </si>
  <si>
    <t>Выполнение работ по разработке проектно-сметной документации</t>
  </si>
  <si>
    <t xml:space="preserve">Распределение бюджетных ассигнований по разделам и подразделам, целевым статьям, группам и подгруппам видов расходов классификации расходов Киевского сельского поселения Моздокского района   на 2015-2016 год </t>
  </si>
  <si>
    <t xml:space="preserve">к  решению Собрания представителей Киевского сельского поселения Моздокского района № 48 от 30.12.2013 г. </t>
  </si>
  <si>
    <t>04 1 7038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</si>
</sst>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_р_."/>
  </numFmts>
  <fonts count="41">
    <font>
      <sz val="10"/>
      <name val="Arial Cyr"/>
      <family val="0"/>
    </font>
    <font>
      <sz val="8"/>
      <name val="Arial"/>
      <family val="2"/>
    </font>
    <font>
      <sz val="12"/>
      <color indexed="8"/>
      <name val="Bookman Old Style"/>
      <family val="1"/>
    </font>
    <font>
      <sz val="12"/>
      <name val="Bookman Old Style"/>
      <family val="1"/>
    </font>
    <font>
      <b/>
      <sz val="12"/>
      <color indexed="8"/>
      <name val="Bookman Old Style"/>
      <family val="1"/>
    </font>
    <font>
      <b/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NumberFormat="1" applyFont="1" applyFill="1" applyBorder="1" applyAlignment="1">
      <alignment horizontal="center" vertical="center" shrinkToFit="1"/>
    </xf>
    <xf numFmtId="0" fontId="3" fillId="0" borderId="13" xfId="52" applyNumberFormat="1" applyFont="1" applyBorder="1" applyAlignment="1">
      <alignment vertical="center" wrapText="1"/>
      <protection/>
    </xf>
    <xf numFmtId="0" fontId="3" fillId="0" borderId="10" xfId="52" applyNumberFormat="1" applyFont="1" applyBorder="1" applyAlignment="1">
      <alignment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3" xfId="52" applyNumberFormat="1" applyFont="1" applyFill="1" applyBorder="1" applyAlignment="1">
      <alignment vertical="center"/>
      <protection/>
    </xf>
    <xf numFmtId="0" fontId="3" fillId="0" borderId="10" xfId="52" applyNumberFormat="1" applyFont="1" applyFill="1" applyBorder="1" applyAlignment="1">
      <alignment horizontal="center" wrapText="1"/>
      <protection/>
    </xf>
    <xf numFmtId="0" fontId="3" fillId="0" borderId="13" xfId="52" applyNumberFormat="1" applyFont="1" applyFill="1" applyBorder="1" applyAlignment="1">
      <alignment vertical="center" wrapText="1"/>
      <protection/>
    </xf>
    <xf numFmtId="0" fontId="5" fillId="0" borderId="10" xfId="52" applyNumberFormat="1" applyFont="1" applyFill="1" applyBorder="1" applyAlignment="1">
      <alignment horizontal="center" wrapText="1"/>
      <protection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0" xfId="52" applyNumberFormat="1" applyFont="1" applyFill="1" applyBorder="1" applyAlignment="1">
      <alignment vertical="center" wrapText="1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70" fontId="2" fillId="0" borderId="0" xfId="0" applyNumberFormat="1" applyFont="1" applyFill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center" wrapText="1"/>
    </xf>
    <xf numFmtId="170" fontId="3" fillId="0" borderId="11" xfId="0" applyNumberFormat="1" applyFont="1" applyFill="1" applyBorder="1" applyAlignment="1">
      <alignment horizontal="center" vertical="center" wrapText="1"/>
    </xf>
    <xf numFmtId="170" fontId="4" fillId="0" borderId="12" xfId="0" applyNumberFormat="1" applyFont="1" applyFill="1" applyBorder="1" applyAlignment="1">
      <alignment horizontal="center" vertical="center"/>
    </xf>
    <xf numFmtId="170" fontId="2" fillId="0" borderId="10" xfId="0" applyNumberFormat="1" applyFont="1" applyFill="1" applyBorder="1" applyAlignment="1">
      <alignment horizontal="center" vertical="center" shrinkToFit="1"/>
    </xf>
    <xf numFmtId="170" fontId="3" fillId="0" borderId="0" xfId="0" applyNumberFormat="1" applyFont="1" applyFill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3" fillId="0" borderId="15" xfId="0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33" borderId="10" xfId="0" applyFont="1" applyFill="1" applyBorder="1" applyAlignment="1">
      <alignment vertical="top" wrapText="1"/>
    </xf>
    <xf numFmtId="170" fontId="2" fillId="33" borderId="0" xfId="0" applyNumberFormat="1" applyFont="1" applyFill="1" applyBorder="1" applyAlignment="1">
      <alignment horizontal="center" vertical="center"/>
    </xf>
    <xf numFmtId="170" fontId="3" fillId="33" borderId="10" xfId="0" applyNumberFormat="1" applyFont="1" applyFill="1" applyBorder="1" applyAlignment="1">
      <alignment horizontal="center" vertical="center" wrapText="1"/>
    </xf>
    <xf numFmtId="170" fontId="3" fillId="33" borderId="11" xfId="0" applyNumberFormat="1" applyFont="1" applyFill="1" applyBorder="1" applyAlignment="1">
      <alignment horizontal="center" vertical="center" wrapText="1"/>
    </xf>
    <xf numFmtId="170" fontId="4" fillId="33" borderId="12" xfId="0" applyNumberFormat="1" applyFont="1" applyFill="1" applyBorder="1" applyAlignment="1">
      <alignment horizontal="center" vertical="center"/>
    </xf>
    <xf numFmtId="170" fontId="2" fillId="33" borderId="10" xfId="0" applyNumberFormat="1" applyFont="1" applyFill="1" applyBorder="1" applyAlignment="1">
      <alignment horizontal="center" vertical="center" shrinkToFit="1"/>
    </xf>
    <xf numFmtId="170" fontId="3" fillId="33" borderId="0" xfId="0" applyNumberFormat="1" applyFont="1" applyFill="1" applyAlignment="1">
      <alignment horizontal="center" vertical="center"/>
    </xf>
    <xf numFmtId="170" fontId="4" fillId="0" borderId="0" xfId="0" applyNumberFormat="1" applyFont="1" applyFill="1" applyAlignment="1">
      <alignment horizontal="right" vertical="center"/>
    </xf>
    <xf numFmtId="170" fontId="4" fillId="0" borderId="0" xfId="0" applyNumberFormat="1" applyFont="1" applyFill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170" fontId="4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horizontal="center" vertical="center" shrinkToFit="1"/>
    </xf>
    <xf numFmtId="170" fontId="4" fillId="0" borderId="16" xfId="0" applyNumberFormat="1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vertical="center" wrapText="1"/>
    </xf>
    <xf numFmtId="49" fontId="4" fillId="33" borderId="16" xfId="0" applyNumberFormat="1" applyFont="1" applyFill="1" applyBorder="1" applyAlignment="1">
      <alignment horizontal="center" vertical="center" shrinkToFit="1"/>
    </xf>
    <xf numFmtId="170" fontId="4" fillId="33" borderId="16" xfId="0" applyNumberFormat="1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 shrinkToFit="1"/>
    </xf>
    <xf numFmtId="0" fontId="4" fillId="33" borderId="10" xfId="0" applyNumberFormat="1" applyFont="1" applyFill="1" applyBorder="1" applyAlignment="1">
      <alignment horizontal="center" vertical="center" shrinkToFit="1"/>
    </xf>
    <xf numFmtId="170" fontId="4" fillId="33" borderId="10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170" fontId="4" fillId="0" borderId="0" xfId="0" applyNumberFormat="1" applyFont="1" applyFill="1" applyAlignment="1">
      <alignment horizontal="right" vertical="center"/>
    </xf>
    <xf numFmtId="170" fontId="4" fillId="0" borderId="0" xfId="0" applyNumberFormat="1" applyFont="1" applyFill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кумент (1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zoomScale="110" zoomScaleNormal="110" workbookViewId="0" topLeftCell="A1">
      <selection activeCell="A13" sqref="A13"/>
    </sheetView>
  </sheetViews>
  <sheetFormatPr defaultColWidth="9.00390625" defaultRowHeight="12.75" outlineLevelRow="1" outlineLevelCol="1"/>
  <cols>
    <col min="1" max="1" width="45.75390625" style="36" customWidth="1"/>
    <col min="2" max="2" width="5.25390625" style="37" customWidth="1"/>
    <col min="3" max="3" width="6.375" style="37" customWidth="1"/>
    <col min="4" max="4" width="3.25390625" style="37" hidden="1" customWidth="1" outlineLevel="1"/>
    <col min="5" max="5" width="14.00390625" style="37" customWidth="1" collapsed="1"/>
    <col min="6" max="6" width="9.125" style="37" customWidth="1"/>
    <col min="7" max="7" width="29.25390625" style="43" customWidth="1"/>
    <col min="8" max="16384" width="9.125" style="27" customWidth="1"/>
  </cols>
  <sheetData>
    <row r="1" spans="1:7" ht="15.75">
      <c r="A1" s="25"/>
      <c r="B1" s="26"/>
      <c r="C1" s="26"/>
      <c r="D1" s="25" t="s">
        <v>147</v>
      </c>
      <c r="E1" s="25"/>
      <c r="F1" s="25"/>
      <c r="G1" s="60" t="s">
        <v>159</v>
      </c>
    </row>
    <row r="2" spans="1:7" ht="126" customHeight="1">
      <c r="A2" s="25"/>
      <c r="B2" s="26"/>
      <c r="C2" s="26"/>
      <c r="D2" s="28" t="s">
        <v>148</v>
      </c>
      <c r="E2" s="28"/>
      <c r="F2" s="28"/>
      <c r="G2" s="61" t="s">
        <v>170</v>
      </c>
    </row>
    <row r="3" spans="1:7" ht="65.25" customHeight="1">
      <c r="A3" s="77" t="s">
        <v>164</v>
      </c>
      <c r="B3" s="77"/>
      <c r="C3" s="77"/>
      <c r="D3" s="77"/>
      <c r="E3" s="77"/>
      <c r="F3" s="77"/>
      <c r="G3" s="77"/>
    </row>
    <row r="4" spans="1:7" ht="15" customHeight="1">
      <c r="A4" s="29"/>
      <c r="B4" s="30"/>
      <c r="C4" s="30"/>
      <c r="D4" s="30"/>
      <c r="E4" s="30"/>
      <c r="F4" s="30"/>
      <c r="G4" s="38"/>
    </row>
    <row r="5" spans="1:7" ht="53.25" customHeight="1" thickBot="1">
      <c r="A5" s="31" t="s">
        <v>9</v>
      </c>
      <c r="B5" s="31" t="s">
        <v>10</v>
      </c>
      <c r="C5" s="31" t="s">
        <v>11</v>
      </c>
      <c r="D5" s="31" t="s">
        <v>12</v>
      </c>
      <c r="E5" s="31" t="s">
        <v>12</v>
      </c>
      <c r="F5" s="31" t="s">
        <v>13</v>
      </c>
      <c r="G5" s="39" t="s">
        <v>160</v>
      </c>
    </row>
    <row r="6" spans="1:7" ht="16.5" hidden="1" outlineLevel="1" thickBot="1">
      <c r="A6" s="32"/>
      <c r="B6" s="33"/>
      <c r="C6" s="33"/>
      <c r="D6" s="33"/>
      <c r="E6" s="33"/>
      <c r="F6" s="33"/>
      <c r="G6" s="40"/>
    </row>
    <row r="7" spans="1:7" ht="16.5" collapsed="1" thickBot="1">
      <c r="A7" s="44" t="s">
        <v>14</v>
      </c>
      <c r="B7" s="34" t="s">
        <v>135</v>
      </c>
      <c r="C7" s="34" t="s">
        <v>135</v>
      </c>
      <c r="D7" s="34" t="s">
        <v>135</v>
      </c>
      <c r="E7" s="34" t="s">
        <v>135</v>
      </c>
      <c r="F7" s="34" t="s">
        <v>135</v>
      </c>
      <c r="G7" s="41">
        <f>G8+G29+G37+G43+G55+G66+G78+G89</f>
        <v>4851.400000000001</v>
      </c>
    </row>
    <row r="8" spans="1:7" ht="31.5">
      <c r="A8" s="67" t="s">
        <v>19</v>
      </c>
      <c r="B8" s="68" t="s">
        <v>20</v>
      </c>
      <c r="C8" s="68" t="s">
        <v>75</v>
      </c>
      <c r="D8" s="68"/>
      <c r="E8" s="68" t="s">
        <v>69</v>
      </c>
      <c r="F8" s="68" t="s">
        <v>90</v>
      </c>
      <c r="G8" s="69">
        <f>G9+G14+G24</f>
        <v>1296.3000000000002</v>
      </c>
    </row>
    <row r="9" spans="1:7" ht="47.25">
      <c r="A9" s="13" t="s">
        <v>91</v>
      </c>
      <c r="B9" s="14" t="s">
        <v>20</v>
      </c>
      <c r="C9" s="14" t="s">
        <v>21</v>
      </c>
      <c r="D9" s="14"/>
      <c r="E9" s="14" t="s">
        <v>69</v>
      </c>
      <c r="F9" s="14" t="s">
        <v>72</v>
      </c>
      <c r="G9" s="42">
        <f>G10</f>
        <v>417.4</v>
      </c>
    </row>
    <row r="10" spans="1:7" ht="31.5">
      <c r="A10" s="13" t="s">
        <v>52</v>
      </c>
      <c r="B10" s="14" t="s">
        <v>20</v>
      </c>
      <c r="C10" s="14" t="s">
        <v>21</v>
      </c>
      <c r="D10" s="14" t="s">
        <v>22</v>
      </c>
      <c r="E10" s="15" t="s">
        <v>68</v>
      </c>
      <c r="F10" s="14" t="s">
        <v>72</v>
      </c>
      <c r="G10" s="42">
        <f>G11</f>
        <v>417.4</v>
      </c>
    </row>
    <row r="11" spans="1:7" ht="15.75">
      <c r="A11" s="13" t="s">
        <v>49</v>
      </c>
      <c r="B11" s="14" t="s">
        <v>20</v>
      </c>
      <c r="C11" s="14" t="s">
        <v>21</v>
      </c>
      <c r="D11" s="14" t="s">
        <v>23</v>
      </c>
      <c r="E11" s="15" t="s">
        <v>48</v>
      </c>
      <c r="F11" s="14" t="s">
        <v>72</v>
      </c>
      <c r="G11" s="42">
        <f>G12</f>
        <v>417.4</v>
      </c>
    </row>
    <row r="12" spans="1:7" ht="31.5">
      <c r="A12" s="45" t="s">
        <v>144</v>
      </c>
      <c r="B12" s="14" t="s">
        <v>20</v>
      </c>
      <c r="C12" s="14" t="s">
        <v>21</v>
      </c>
      <c r="D12" s="14" t="s">
        <v>24</v>
      </c>
      <c r="E12" s="15" t="s">
        <v>47</v>
      </c>
      <c r="F12" s="14" t="s">
        <v>72</v>
      </c>
      <c r="G12" s="42">
        <f>G13</f>
        <v>417.4</v>
      </c>
    </row>
    <row r="13" spans="1:7" ht="47.25">
      <c r="A13" s="45" t="s">
        <v>137</v>
      </c>
      <c r="B13" s="14" t="s">
        <v>20</v>
      </c>
      <c r="C13" s="14" t="s">
        <v>21</v>
      </c>
      <c r="D13" s="14" t="s">
        <v>24</v>
      </c>
      <c r="E13" s="15" t="s">
        <v>47</v>
      </c>
      <c r="F13" s="14" t="s">
        <v>50</v>
      </c>
      <c r="G13" s="42">
        <v>417.4</v>
      </c>
    </row>
    <row r="14" spans="1:7" ht="63">
      <c r="A14" s="13" t="s">
        <v>70</v>
      </c>
      <c r="B14" s="14" t="s">
        <v>20</v>
      </c>
      <c r="C14" s="14" t="s">
        <v>27</v>
      </c>
      <c r="D14" s="14"/>
      <c r="E14" s="15" t="s">
        <v>69</v>
      </c>
      <c r="F14" s="14" t="s">
        <v>72</v>
      </c>
      <c r="G14" s="42">
        <f>G15</f>
        <v>678.9000000000001</v>
      </c>
    </row>
    <row r="15" spans="1:7" ht="31.5">
      <c r="A15" s="13" t="s">
        <v>61</v>
      </c>
      <c r="B15" s="14" t="s">
        <v>20</v>
      </c>
      <c r="C15" s="14" t="s">
        <v>27</v>
      </c>
      <c r="D15" s="14" t="s">
        <v>22</v>
      </c>
      <c r="E15" s="15" t="str">
        <f>REPLACE(REPLACE(D15,3,," "),5,," ")</f>
        <v>77 0 0000</v>
      </c>
      <c r="F15" s="14" t="s">
        <v>72</v>
      </c>
      <c r="G15" s="42">
        <f>G16</f>
        <v>678.9000000000001</v>
      </c>
    </row>
    <row r="16" spans="1:7" ht="15.75">
      <c r="A16" s="13" t="s">
        <v>71</v>
      </c>
      <c r="B16" s="14" t="s">
        <v>20</v>
      </c>
      <c r="C16" s="14" t="s">
        <v>27</v>
      </c>
      <c r="D16" s="14" t="s">
        <v>28</v>
      </c>
      <c r="E16" s="15" t="s">
        <v>63</v>
      </c>
      <c r="F16" s="14" t="s">
        <v>72</v>
      </c>
      <c r="G16" s="42">
        <f>G17+G19</f>
        <v>678.9000000000001</v>
      </c>
    </row>
    <row r="17" spans="1:7" ht="47.25">
      <c r="A17" s="13" t="s">
        <v>60</v>
      </c>
      <c r="B17" s="14" t="s">
        <v>20</v>
      </c>
      <c r="C17" s="14" t="s">
        <v>27</v>
      </c>
      <c r="D17" s="14" t="s">
        <v>29</v>
      </c>
      <c r="E17" s="15" t="s">
        <v>62</v>
      </c>
      <c r="F17" s="14" t="s">
        <v>72</v>
      </c>
      <c r="G17" s="42">
        <f>G18</f>
        <v>384.6</v>
      </c>
    </row>
    <row r="18" spans="1:7" ht="47.25">
      <c r="A18" s="46" t="s">
        <v>137</v>
      </c>
      <c r="B18" s="14" t="s">
        <v>20</v>
      </c>
      <c r="C18" s="14" t="s">
        <v>27</v>
      </c>
      <c r="D18" s="14" t="s">
        <v>29</v>
      </c>
      <c r="E18" s="15" t="s">
        <v>62</v>
      </c>
      <c r="F18" s="14" t="s">
        <v>50</v>
      </c>
      <c r="G18" s="42">
        <v>384.6</v>
      </c>
    </row>
    <row r="19" spans="1:7" ht="31.5">
      <c r="A19" s="47" t="s">
        <v>145</v>
      </c>
      <c r="B19" s="14" t="s">
        <v>20</v>
      </c>
      <c r="C19" s="14" t="s">
        <v>27</v>
      </c>
      <c r="D19" s="14" t="s">
        <v>30</v>
      </c>
      <c r="E19" s="15" t="s">
        <v>64</v>
      </c>
      <c r="F19" s="14" t="s">
        <v>72</v>
      </c>
      <c r="G19" s="42">
        <f>G20+G21+G22+G23</f>
        <v>294.3</v>
      </c>
    </row>
    <row r="20" spans="1:7" ht="47.25">
      <c r="A20" s="13" t="s">
        <v>57</v>
      </c>
      <c r="B20" s="14" t="s">
        <v>20</v>
      </c>
      <c r="C20" s="14" t="s">
        <v>27</v>
      </c>
      <c r="D20" s="14" t="s">
        <v>30</v>
      </c>
      <c r="E20" s="15" t="s">
        <v>64</v>
      </c>
      <c r="F20" s="14" t="s">
        <v>53</v>
      </c>
      <c r="G20" s="42">
        <v>83.7</v>
      </c>
    </row>
    <row r="21" spans="1:7" ht="47.25">
      <c r="A21" s="13" t="s">
        <v>65</v>
      </c>
      <c r="B21" s="14" t="s">
        <v>20</v>
      </c>
      <c r="C21" s="14" t="s">
        <v>27</v>
      </c>
      <c r="D21" s="14" t="s">
        <v>30</v>
      </c>
      <c r="E21" s="15" t="s">
        <v>64</v>
      </c>
      <c r="F21" s="14" t="s">
        <v>54</v>
      </c>
      <c r="G21" s="42">
        <v>190.6</v>
      </c>
    </row>
    <row r="22" spans="1:7" ht="31.5">
      <c r="A22" s="18" t="s">
        <v>58</v>
      </c>
      <c r="B22" s="14" t="s">
        <v>20</v>
      </c>
      <c r="C22" s="14" t="s">
        <v>27</v>
      </c>
      <c r="D22" s="14" t="s">
        <v>30</v>
      </c>
      <c r="E22" s="15" t="s">
        <v>64</v>
      </c>
      <c r="F22" s="14" t="s">
        <v>55</v>
      </c>
      <c r="G22" s="42"/>
    </row>
    <row r="23" spans="1:7" ht="31.5">
      <c r="A23" s="18" t="s">
        <v>59</v>
      </c>
      <c r="B23" s="14" t="s">
        <v>20</v>
      </c>
      <c r="C23" s="14" t="s">
        <v>27</v>
      </c>
      <c r="D23" s="14" t="s">
        <v>30</v>
      </c>
      <c r="E23" s="15" t="s">
        <v>64</v>
      </c>
      <c r="F23" s="14" t="s">
        <v>56</v>
      </c>
      <c r="G23" s="42">
        <v>20</v>
      </c>
    </row>
    <row r="24" spans="1:7" ht="41.25" customHeight="1">
      <c r="A24" s="66" t="s">
        <v>4</v>
      </c>
      <c r="B24" s="63" t="s">
        <v>20</v>
      </c>
      <c r="C24" s="63" t="s">
        <v>35</v>
      </c>
      <c r="D24" s="63"/>
      <c r="E24" s="64" t="s">
        <v>69</v>
      </c>
      <c r="F24" s="63" t="s">
        <v>72</v>
      </c>
      <c r="G24" s="65">
        <f>G25</f>
        <v>200</v>
      </c>
    </row>
    <row r="25" spans="1:7" ht="59.25" customHeight="1">
      <c r="A25" s="13" t="s">
        <v>152</v>
      </c>
      <c r="B25" s="14" t="s">
        <v>20</v>
      </c>
      <c r="C25" s="14" t="s">
        <v>35</v>
      </c>
      <c r="D25" s="14"/>
      <c r="E25" s="14" t="s">
        <v>80</v>
      </c>
      <c r="F25" s="14" t="s">
        <v>72</v>
      </c>
      <c r="G25" s="42">
        <f>G26</f>
        <v>200</v>
      </c>
    </row>
    <row r="26" spans="1:7" ht="47.25">
      <c r="A26" s="13" t="s">
        <v>153</v>
      </c>
      <c r="B26" s="14" t="s">
        <v>20</v>
      </c>
      <c r="C26" s="14" t="s">
        <v>35</v>
      </c>
      <c r="D26" s="14"/>
      <c r="E26" s="14" t="s">
        <v>81</v>
      </c>
      <c r="F26" s="14" t="s">
        <v>72</v>
      </c>
      <c r="G26" s="42">
        <f>G27</f>
        <v>200</v>
      </c>
    </row>
    <row r="27" spans="1:7" ht="47.25">
      <c r="A27" s="18" t="s">
        <v>74</v>
      </c>
      <c r="B27" s="14" t="s">
        <v>20</v>
      </c>
      <c r="C27" s="14" t="s">
        <v>35</v>
      </c>
      <c r="D27" s="14" t="s">
        <v>20</v>
      </c>
      <c r="E27" s="14" t="s">
        <v>171</v>
      </c>
      <c r="F27" s="14" t="s">
        <v>72</v>
      </c>
      <c r="G27" s="42">
        <f>G28</f>
        <v>200</v>
      </c>
    </row>
    <row r="28" spans="1:7" ht="63">
      <c r="A28" s="18" t="s">
        <v>67</v>
      </c>
      <c r="B28" s="14" t="s">
        <v>20</v>
      </c>
      <c r="C28" s="14" t="s">
        <v>35</v>
      </c>
      <c r="D28" s="14" t="s">
        <v>20</v>
      </c>
      <c r="E28" s="14" t="s">
        <v>171</v>
      </c>
      <c r="F28" s="14" t="s">
        <v>54</v>
      </c>
      <c r="G28" s="42">
        <v>200</v>
      </c>
    </row>
    <row r="29" spans="1:7" ht="15.75">
      <c r="A29" s="62" t="s">
        <v>7</v>
      </c>
      <c r="B29" s="63" t="s">
        <v>21</v>
      </c>
      <c r="C29" s="63" t="s">
        <v>75</v>
      </c>
      <c r="D29" s="63"/>
      <c r="E29" s="64" t="s">
        <v>69</v>
      </c>
      <c r="F29" s="63" t="s">
        <v>90</v>
      </c>
      <c r="G29" s="65">
        <f>G30</f>
        <v>96.30000000000001</v>
      </c>
    </row>
    <row r="30" spans="1:7" ht="31.5">
      <c r="A30" s="13" t="s">
        <v>5</v>
      </c>
      <c r="B30" s="14" t="s">
        <v>21</v>
      </c>
      <c r="C30" s="14" t="s">
        <v>25</v>
      </c>
      <c r="D30" s="14"/>
      <c r="E30" s="15" t="s">
        <v>69</v>
      </c>
      <c r="F30" s="14" t="s">
        <v>90</v>
      </c>
      <c r="G30" s="42">
        <f>G31</f>
        <v>96.30000000000001</v>
      </c>
    </row>
    <row r="31" spans="1:7" ht="15.75">
      <c r="A31" s="13" t="s">
        <v>133</v>
      </c>
      <c r="B31" s="14" t="s">
        <v>21</v>
      </c>
      <c r="C31" s="14" t="s">
        <v>25</v>
      </c>
      <c r="D31" s="14" t="s">
        <v>26</v>
      </c>
      <c r="E31" s="15" t="s">
        <v>77</v>
      </c>
      <c r="F31" s="14" t="s">
        <v>72</v>
      </c>
      <c r="G31" s="42">
        <f>G32</f>
        <v>96.30000000000001</v>
      </c>
    </row>
    <row r="32" spans="1:7" ht="31.5">
      <c r="A32" s="13" t="s">
        <v>134</v>
      </c>
      <c r="B32" s="14" t="s">
        <v>21</v>
      </c>
      <c r="C32" s="14" t="s">
        <v>25</v>
      </c>
      <c r="D32" s="14" t="s">
        <v>32</v>
      </c>
      <c r="E32" s="15" t="s">
        <v>88</v>
      </c>
      <c r="F32" s="14" t="s">
        <v>72</v>
      </c>
      <c r="G32" s="42">
        <f>G33</f>
        <v>96.30000000000001</v>
      </c>
    </row>
    <row r="33" spans="1:7" ht="47.25">
      <c r="A33" s="13" t="s">
        <v>46</v>
      </c>
      <c r="B33" s="14" t="s">
        <v>21</v>
      </c>
      <c r="C33" s="14" t="s">
        <v>25</v>
      </c>
      <c r="D33" s="14" t="s">
        <v>8</v>
      </c>
      <c r="E33" s="15" t="s">
        <v>89</v>
      </c>
      <c r="F33" s="14" t="s">
        <v>72</v>
      </c>
      <c r="G33" s="42">
        <f>G34+G35+G36</f>
        <v>96.30000000000001</v>
      </c>
    </row>
    <row r="34" spans="1:7" ht="47.25">
      <c r="A34" s="13" t="s">
        <v>51</v>
      </c>
      <c r="B34" s="14" t="s">
        <v>21</v>
      </c>
      <c r="C34" s="14" t="s">
        <v>25</v>
      </c>
      <c r="D34" s="14" t="s">
        <v>8</v>
      </c>
      <c r="E34" s="15" t="s">
        <v>89</v>
      </c>
      <c r="F34" s="14" t="s">
        <v>50</v>
      </c>
      <c r="G34" s="42">
        <v>63.2</v>
      </c>
    </row>
    <row r="35" spans="1:7" ht="47.25">
      <c r="A35" s="13" t="s">
        <v>57</v>
      </c>
      <c r="B35" s="14" t="s">
        <v>21</v>
      </c>
      <c r="C35" s="14" t="s">
        <v>25</v>
      </c>
      <c r="D35" s="14"/>
      <c r="E35" s="15" t="s">
        <v>89</v>
      </c>
      <c r="F35" s="14" t="s">
        <v>53</v>
      </c>
      <c r="G35" s="42">
        <v>16</v>
      </c>
    </row>
    <row r="36" spans="1:7" ht="47.25">
      <c r="A36" s="13" t="s">
        <v>65</v>
      </c>
      <c r="B36" s="14" t="s">
        <v>21</v>
      </c>
      <c r="C36" s="14" t="s">
        <v>25</v>
      </c>
      <c r="D36" s="14" t="s">
        <v>8</v>
      </c>
      <c r="E36" s="15" t="s">
        <v>89</v>
      </c>
      <c r="F36" s="14" t="s">
        <v>54</v>
      </c>
      <c r="G36" s="42">
        <v>17.1</v>
      </c>
    </row>
    <row r="37" spans="1:7" ht="63">
      <c r="A37" s="62" t="s">
        <v>0</v>
      </c>
      <c r="B37" s="63" t="s">
        <v>25</v>
      </c>
      <c r="C37" s="63" t="s">
        <v>75</v>
      </c>
      <c r="D37" s="63"/>
      <c r="E37" s="64" t="s">
        <v>69</v>
      </c>
      <c r="F37" s="63" t="s">
        <v>72</v>
      </c>
      <c r="G37" s="65">
        <v>50</v>
      </c>
    </row>
    <row r="38" spans="1:7" ht="63">
      <c r="A38" s="13" t="s">
        <v>93</v>
      </c>
      <c r="B38" s="14" t="s">
        <v>25</v>
      </c>
      <c r="C38" s="14" t="s">
        <v>1</v>
      </c>
      <c r="D38" s="14"/>
      <c r="E38" s="15" t="s">
        <v>77</v>
      </c>
      <c r="F38" s="14" t="s">
        <v>72</v>
      </c>
      <c r="G38" s="42">
        <v>50</v>
      </c>
    </row>
    <row r="39" spans="1:7" ht="51" customHeight="1">
      <c r="A39" s="18" t="s">
        <v>73</v>
      </c>
      <c r="B39" s="14" t="s">
        <v>25</v>
      </c>
      <c r="C39" s="14" t="s">
        <v>1</v>
      </c>
      <c r="D39" s="14"/>
      <c r="E39" s="14" t="s">
        <v>138</v>
      </c>
      <c r="F39" s="14" t="s">
        <v>72</v>
      </c>
      <c r="G39" s="42">
        <v>50</v>
      </c>
    </row>
    <row r="40" spans="1:7" ht="78.75">
      <c r="A40" s="21" t="s">
        <v>107</v>
      </c>
      <c r="B40" s="14" t="s">
        <v>25</v>
      </c>
      <c r="C40" s="14" t="s">
        <v>1</v>
      </c>
      <c r="D40" s="14"/>
      <c r="E40" s="14" t="s">
        <v>108</v>
      </c>
      <c r="F40" s="14" t="s">
        <v>72</v>
      </c>
      <c r="G40" s="42">
        <v>50</v>
      </c>
    </row>
    <row r="41" spans="1:7" ht="15.75">
      <c r="A41" s="13" t="s">
        <v>92</v>
      </c>
      <c r="B41" s="14" t="s">
        <v>25</v>
      </c>
      <c r="C41" s="14" t="s">
        <v>1</v>
      </c>
      <c r="D41" s="14"/>
      <c r="E41" s="14" t="s">
        <v>106</v>
      </c>
      <c r="F41" s="14" t="s">
        <v>72</v>
      </c>
      <c r="G41" s="42">
        <v>50</v>
      </c>
    </row>
    <row r="42" spans="1:7" ht="63">
      <c r="A42" s="18" t="s">
        <v>67</v>
      </c>
      <c r="B42" s="14" t="s">
        <v>25</v>
      </c>
      <c r="C42" s="14" t="s">
        <v>1</v>
      </c>
      <c r="D42" s="14"/>
      <c r="E42" s="14" t="s">
        <v>106</v>
      </c>
      <c r="F42" s="14" t="s">
        <v>54</v>
      </c>
      <c r="G42" s="42">
        <v>50</v>
      </c>
    </row>
    <row r="43" spans="1:7" ht="15.75">
      <c r="A43" s="62" t="s">
        <v>2</v>
      </c>
      <c r="B43" s="63" t="s">
        <v>27</v>
      </c>
      <c r="C43" s="63" t="s">
        <v>75</v>
      </c>
      <c r="D43" s="63"/>
      <c r="E43" s="64" t="s">
        <v>69</v>
      </c>
      <c r="F43" s="63" t="s">
        <v>72</v>
      </c>
      <c r="G43" s="65">
        <f>G44</f>
        <v>1196.7</v>
      </c>
    </row>
    <row r="44" spans="1:7" ht="31.5">
      <c r="A44" s="13" t="s">
        <v>6</v>
      </c>
      <c r="B44" s="14" t="s">
        <v>27</v>
      </c>
      <c r="C44" s="14" t="s">
        <v>1</v>
      </c>
      <c r="D44" s="14"/>
      <c r="E44" s="15" t="s">
        <v>69</v>
      </c>
      <c r="F44" s="14" t="s">
        <v>72</v>
      </c>
      <c r="G44" s="42">
        <f>G45</f>
        <v>1196.7</v>
      </c>
    </row>
    <row r="45" spans="1:7" ht="86.25" customHeight="1">
      <c r="A45" s="13" t="s">
        <v>154</v>
      </c>
      <c r="B45" s="14" t="s">
        <v>27</v>
      </c>
      <c r="C45" s="14" t="s">
        <v>1</v>
      </c>
      <c r="D45" s="14" t="s">
        <v>36</v>
      </c>
      <c r="E45" s="14" t="s">
        <v>82</v>
      </c>
      <c r="F45" s="14" t="s">
        <v>72</v>
      </c>
      <c r="G45" s="42">
        <f>G46</f>
        <v>1196.7</v>
      </c>
    </row>
    <row r="46" spans="1:7" ht="47.25">
      <c r="A46" s="13" t="s">
        <v>140</v>
      </c>
      <c r="B46" s="14" t="s">
        <v>27</v>
      </c>
      <c r="C46" s="14" t="s">
        <v>1</v>
      </c>
      <c r="D46" s="14" t="s">
        <v>38</v>
      </c>
      <c r="E46" s="14" t="s">
        <v>98</v>
      </c>
      <c r="F46" s="14" t="s">
        <v>72</v>
      </c>
      <c r="G46" s="42">
        <f>G47+G49+G51+G53</f>
        <v>1196.7</v>
      </c>
    </row>
    <row r="47" spans="1:7" ht="31.5">
      <c r="A47" s="13" t="s">
        <v>78</v>
      </c>
      <c r="B47" s="14" t="s">
        <v>27</v>
      </c>
      <c r="C47" s="14" t="s">
        <v>1</v>
      </c>
      <c r="D47" s="14" t="s">
        <v>39</v>
      </c>
      <c r="E47" s="14" t="s">
        <v>109</v>
      </c>
      <c r="F47" s="14" t="s">
        <v>72</v>
      </c>
      <c r="G47" s="42">
        <f>G48</f>
        <v>416.7</v>
      </c>
    </row>
    <row r="48" spans="1:7" ht="63">
      <c r="A48" s="18" t="s">
        <v>67</v>
      </c>
      <c r="B48" s="14" t="s">
        <v>27</v>
      </c>
      <c r="C48" s="14" t="s">
        <v>1</v>
      </c>
      <c r="D48" s="14" t="s">
        <v>40</v>
      </c>
      <c r="E48" s="14" t="s">
        <v>109</v>
      </c>
      <c r="F48" s="14" t="s">
        <v>54</v>
      </c>
      <c r="G48" s="42">
        <v>416.7</v>
      </c>
    </row>
    <row r="49" spans="1:7" ht="51.75" customHeight="1">
      <c r="A49" s="18" t="s">
        <v>168</v>
      </c>
      <c r="B49" s="14" t="s">
        <v>27</v>
      </c>
      <c r="C49" s="14" t="s">
        <v>1</v>
      </c>
      <c r="D49" s="14" t="s">
        <v>40</v>
      </c>
      <c r="E49" s="14" t="s">
        <v>165</v>
      </c>
      <c r="F49" s="14" t="s">
        <v>72</v>
      </c>
      <c r="G49" s="42">
        <f>G50</f>
        <v>50</v>
      </c>
    </row>
    <row r="50" spans="1:7" ht="63">
      <c r="A50" s="18" t="s">
        <v>67</v>
      </c>
      <c r="B50" s="14" t="s">
        <v>27</v>
      </c>
      <c r="C50" s="14" t="s">
        <v>1</v>
      </c>
      <c r="D50" s="14" t="s">
        <v>40</v>
      </c>
      <c r="E50" s="14" t="s">
        <v>165</v>
      </c>
      <c r="F50" s="14" t="s">
        <v>54</v>
      </c>
      <c r="G50" s="42">
        <v>50</v>
      </c>
    </row>
    <row r="51" spans="1:7" ht="31.5">
      <c r="A51" s="18" t="s">
        <v>166</v>
      </c>
      <c r="B51" s="14" t="s">
        <v>27</v>
      </c>
      <c r="C51" s="14" t="s">
        <v>1</v>
      </c>
      <c r="D51" s="14"/>
      <c r="E51" s="14" t="s">
        <v>167</v>
      </c>
      <c r="F51" s="14" t="s">
        <v>72</v>
      </c>
      <c r="G51" s="42">
        <f>G52</f>
        <v>200</v>
      </c>
    </row>
    <row r="52" spans="1:7" ht="78.75" customHeight="1">
      <c r="A52" s="18" t="s">
        <v>67</v>
      </c>
      <c r="B52" s="14" t="s">
        <v>27</v>
      </c>
      <c r="C52" s="14" t="s">
        <v>1</v>
      </c>
      <c r="D52" s="14"/>
      <c r="E52" s="14" t="s">
        <v>167</v>
      </c>
      <c r="F52" s="14" t="s">
        <v>54</v>
      </c>
      <c r="G52" s="42">
        <v>200</v>
      </c>
    </row>
    <row r="53" spans="1:7" ht="78.75" customHeight="1">
      <c r="A53" s="18" t="s">
        <v>79</v>
      </c>
      <c r="B53" s="14" t="s">
        <v>27</v>
      </c>
      <c r="C53" s="14" t="s">
        <v>1</v>
      </c>
      <c r="D53" s="14" t="s">
        <v>41</v>
      </c>
      <c r="E53" s="14" t="s">
        <v>110</v>
      </c>
      <c r="F53" s="14" t="s">
        <v>72</v>
      </c>
      <c r="G53" s="42">
        <f>G54</f>
        <v>530</v>
      </c>
    </row>
    <row r="54" spans="1:7" ht="63">
      <c r="A54" s="18" t="s">
        <v>67</v>
      </c>
      <c r="B54" s="14" t="s">
        <v>27</v>
      </c>
      <c r="C54" s="14" t="s">
        <v>1</v>
      </c>
      <c r="D54" s="14" t="s">
        <v>41</v>
      </c>
      <c r="E54" s="14" t="s">
        <v>110</v>
      </c>
      <c r="F54" s="14" t="s">
        <v>54</v>
      </c>
      <c r="G54" s="42">
        <v>530</v>
      </c>
    </row>
    <row r="55" spans="1:7" ht="31.5">
      <c r="A55" s="62" t="s">
        <v>18</v>
      </c>
      <c r="B55" s="63" t="s">
        <v>31</v>
      </c>
      <c r="C55" s="63" t="s">
        <v>75</v>
      </c>
      <c r="D55" s="63"/>
      <c r="E55" s="64" t="s">
        <v>69</v>
      </c>
      <c r="F55" s="63" t="s">
        <v>72</v>
      </c>
      <c r="G55" s="65">
        <f>G56</f>
        <v>841.3</v>
      </c>
    </row>
    <row r="56" spans="1:7" ht="22.5" customHeight="1">
      <c r="A56" s="13" t="s">
        <v>99</v>
      </c>
      <c r="B56" s="14" t="s">
        <v>31</v>
      </c>
      <c r="C56" s="14" t="s">
        <v>25</v>
      </c>
      <c r="D56" s="14"/>
      <c r="E56" s="15" t="s">
        <v>69</v>
      </c>
      <c r="F56" s="14" t="s">
        <v>72</v>
      </c>
      <c r="G56" s="42">
        <f>G57</f>
        <v>841.3</v>
      </c>
    </row>
    <row r="57" spans="1:7" ht="88.5" customHeight="1">
      <c r="A57" s="13" t="s">
        <v>149</v>
      </c>
      <c r="B57" s="14" t="s">
        <v>31</v>
      </c>
      <c r="C57" s="14" t="s">
        <v>25</v>
      </c>
      <c r="D57" s="14" t="s">
        <v>42</v>
      </c>
      <c r="E57" s="14" t="s">
        <v>95</v>
      </c>
      <c r="F57" s="14" t="s">
        <v>72</v>
      </c>
      <c r="G57" s="42">
        <f>G59+G61+G63</f>
        <v>841.3</v>
      </c>
    </row>
    <row r="58" spans="1:7" ht="47.25">
      <c r="A58" s="13" t="s">
        <v>150</v>
      </c>
      <c r="B58" s="14" t="s">
        <v>31</v>
      </c>
      <c r="C58" s="14" t="s">
        <v>25</v>
      </c>
      <c r="D58" s="14" t="s">
        <v>43</v>
      </c>
      <c r="E58" s="14" t="s">
        <v>96</v>
      </c>
      <c r="F58" s="14" t="s">
        <v>72</v>
      </c>
      <c r="G58" s="42">
        <f>G59</f>
        <v>364.8</v>
      </c>
    </row>
    <row r="59" spans="1:7" ht="31.5">
      <c r="A59" s="18" t="s">
        <v>111</v>
      </c>
      <c r="B59" s="14" t="s">
        <v>31</v>
      </c>
      <c r="C59" s="14" t="s">
        <v>25</v>
      </c>
      <c r="D59" s="14" t="s">
        <v>43</v>
      </c>
      <c r="E59" s="14" t="s">
        <v>100</v>
      </c>
      <c r="F59" s="14" t="s">
        <v>72</v>
      </c>
      <c r="G59" s="42">
        <f>G60</f>
        <v>364.8</v>
      </c>
    </row>
    <row r="60" spans="1:7" ht="63">
      <c r="A60" s="18" t="s">
        <v>67</v>
      </c>
      <c r="B60" s="14" t="s">
        <v>31</v>
      </c>
      <c r="C60" s="14" t="s">
        <v>25</v>
      </c>
      <c r="D60" s="14" t="s">
        <v>43</v>
      </c>
      <c r="E60" s="14" t="s">
        <v>100</v>
      </c>
      <c r="F60" s="14" t="s">
        <v>54</v>
      </c>
      <c r="G60" s="42">
        <v>364.8</v>
      </c>
    </row>
    <row r="61" spans="1:7" ht="31.5">
      <c r="A61" s="18" t="s">
        <v>112</v>
      </c>
      <c r="B61" s="14" t="s">
        <v>31</v>
      </c>
      <c r="C61" s="14" t="s">
        <v>25</v>
      </c>
      <c r="D61" s="14"/>
      <c r="E61" s="14" t="s">
        <v>113</v>
      </c>
      <c r="F61" s="14" t="s">
        <v>72</v>
      </c>
      <c r="G61" s="42">
        <f>G62</f>
        <v>6.5</v>
      </c>
    </row>
    <row r="62" spans="1:7" ht="63">
      <c r="A62" s="18" t="s">
        <v>67</v>
      </c>
      <c r="B62" s="14" t="s">
        <v>31</v>
      </c>
      <c r="C62" s="14" t="s">
        <v>25</v>
      </c>
      <c r="D62" s="14"/>
      <c r="E62" s="14" t="s">
        <v>113</v>
      </c>
      <c r="F62" s="14" t="s">
        <v>54</v>
      </c>
      <c r="G62" s="42">
        <v>6.5</v>
      </c>
    </row>
    <row r="63" spans="1:7" ht="110.25">
      <c r="A63" s="13" t="s">
        <v>142</v>
      </c>
      <c r="B63" s="14" t="s">
        <v>31</v>
      </c>
      <c r="C63" s="14" t="s">
        <v>25</v>
      </c>
      <c r="D63" s="14"/>
      <c r="E63" s="14" t="s">
        <v>115</v>
      </c>
      <c r="F63" s="14" t="s">
        <v>72</v>
      </c>
      <c r="G63" s="42">
        <f>G64</f>
        <v>470</v>
      </c>
    </row>
    <row r="64" spans="1:7" ht="31.5">
      <c r="A64" s="18" t="s">
        <v>114</v>
      </c>
      <c r="B64" s="14" t="s">
        <v>31</v>
      </c>
      <c r="C64" s="14" t="s">
        <v>25</v>
      </c>
      <c r="D64" s="14"/>
      <c r="E64" s="14" t="s">
        <v>116</v>
      </c>
      <c r="F64" s="14" t="s">
        <v>72</v>
      </c>
      <c r="G64" s="42">
        <f>G65</f>
        <v>470</v>
      </c>
    </row>
    <row r="65" spans="1:7" ht="63">
      <c r="A65" s="18" t="s">
        <v>67</v>
      </c>
      <c r="B65" s="14" t="s">
        <v>31</v>
      </c>
      <c r="C65" s="14" t="s">
        <v>25</v>
      </c>
      <c r="D65" s="14"/>
      <c r="E65" s="14" t="s">
        <v>116</v>
      </c>
      <c r="F65" s="14" t="s">
        <v>54</v>
      </c>
      <c r="G65" s="42">
        <v>470</v>
      </c>
    </row>
    <row r="66" spans="1:7" ht="15.75">
      <c r="A66" s="62" t="s">
        <v>45</v>
      </c>
      <c r="B66" s="63" t="s">
        <v>3</v>
      </c>
      <c r="C66" s="63" t="s">
        <v>75</v>
      </c>
      <c r="D66" s="63"/>
      <c r="E66" s="64" t="s">
        <v>69</v>
      </c>
      <c r="F66" s="63" t="s">
        <v>72</v>
      </c>
      <c r="G66" s="65">
        <f>G67</f>
        <v>1102.4</v>
      </c>
    </row>
    <row r="67" spans="1:7" ht="22.5" customHeight="1">
      <c r="A67" s="13" t="s">
        <v>17</v>
      </c>
      <c r="B67" s="14" t="s">
        <v>3</v>
      </c>
      <c r="C67" s="14" t="s">
        <v>20</v>
      </c>
      <c r="D67" s="14"/>
      <c r="E67" s="15" t="s">
        <v>69</v>
      </c>
      <c r="F67" s="14" t="s">
        <v>72</v>
      </c>
      <c r="G67" s="42">
        <f>G68</f>
        <v>1102.4</v>
      </c>
    </row>
    <row r="68" spans="1:7" ht="80.25" customHeight="1">
      <c r="A68" s="13" t="s">
        <v>151</v>
      </c>
      <c r="B68" s="14" t="s">
        <v>3</v>
      </c>
      <c r="C68" s="14" t="s">
        <v>20</v>
      </c>
      <c r="D68" s="14"/>
      <c r="E68" s="14" t="s">
        <v>103</v>
      </c>
      <c r="F68" s="14" t="s">
        <v>72</v>
      </c>
      <c r="G68" s="42">
        <f>G69+G72</f>
        <v>1102.4</v>
      </c>
    </row>
    <row r="69" spans="1:7" ht="47.25">
      <c r="A69" s="13" t="s">
        <v>143</v>
      </c>
      <c r="B69" s="14" t="s">
        <v>3</v>
      </c>
      <c r="C69" s="14" t="s">
        <v>20</v>
      </c>
      <c r="D69" s="14"/>
      <c r="E69" s="14" t="s">
        <v>101</v>
      </c>
      <c r="F69" s="14" t="s">
        <v>72</v>
      </c>
      <c r="G69" s="42">
        <f>G70</f>
        <v>658</v>
      </c>
    </row>
    <row r="70" spans="1:7" ht="63">
      <c r="A70" s="13" t="s">
        <v>117</v>
      </c>
      <c r="B70" s="14" t="s">
        <v>3</v>
      </c>
      <c r="C70" s="14" t="s">
        <v>20</v>
      </c>
      <c r="D70" s="14"/>
      <c r="E70" s="14" t="s">
        <v>102</v>
      </c>
      <c r="F70" s="14" t="s">
        <v>72</v>
      </c>
      <c r="G70" s="42">
        <f>G71</f>
        <v>658</v>
      </c>
    </row>
    <row r="71" spans="1:7" ht="78.75">
      <c r="A71" s="13" t="s">
        <v>94</v>
      </c>
      <c r="B71" s="14" t="s">
        <v>3</v>
      </c>
      <c r="C71" s="14" t="s">
        <v>20</v>
      </c>
      <c r="D71" s="14"/>
      <c r="E71" s="14" t="s">
        <v>102</v>
      </c>
      <c r="F71" s="14" t="s">
        <v>83</v>
      </c>
      <c r="G71" s="42">
        <v>658</v>
      </c>
    </row>
    <row r="72" spans="1:7" ht="63">
      <c r="A72" s="13" t="s">
        <v>118</v>
      </c>
      <c r="B72" s="14" t="s">
        <v>3</v>
      </c>
      <c r="C72" s="14" t="s">
        <v>20</v>
      </c>
      <c r="D72" s="14" t="s">
        <v>44</v>
      </c>
      <c r="E72" s="14" t="s">
        <v>119</v>
      </c>
      <c r="F72" s="14" t="s">
        <v>72</v>
      </c>
      <c r="G72" s="42">
        <f>G73+G74+G75+G76+G77</f>
        <v>444.4</v>
      </c>
    </row>
    <row r="73" spans="1:7" ht="31.5">
      <c r="A73" s="13" t="s">
        <v>120</v>
      </c>
      <c r="B73" s="14" t="s">
        <v>3</v>
      </c>
      <c r="C73" s="14" t="s">
        <v>20</v>
      </c>
      <c r="D73" s="14" t="s">
        <v>44</v>
      </c>
      <c r="E73" s="14" t="s">
        <v>119</v>
      </c>
      <c r="F73" s="14" t="s">
        <v>76</v>
      </c>
      <c r="G73" s="42"/>
    </row>
    <row r="74" spans="1:7" ht="47.25">
      <c r="A74" s="18" t="s">
        <v>57</v>
      </c>
      <c r="B74" s="14" t="s">
        <v>3</v>
      </c>
      <c r="C74" s="14" t="s">
        <v>20</v>
      </c>
      <c r="D74" s="14" t="s">
        <v>44</v>
      </c>
      <c r="E74" s="14" t="s">
        <v>119</v>
      </c>
      <c r="F74" s="14" t="s">
        <v>53</v>
      </c>
      <c r="G74" s="42">
        <v>5.9</v>
      </c>
    </row>
    <row r="75" spans="1:7" ht="63">
      <c r="A75" s="18" t="s">
        <v>67</v>
      </c>
      <c r="B75" s="14" t="s">
        <v>3</v>
      </c>
      <c r="C75" s="14" t="s">
        <v>20</v>
      </c>
      <c r="D75" s="14" t="s">
        <v>44</v>
      </c>
      <c r="E75" s="14" t="s">
        <v>119</v>
      </c>
      <c r="F75" s="14" t="s">
        <v>54</v>
      </c>
      <c r="G75" s="42">
        <v>428.5</v>
      </c>
    </row>
    <row r="76" spans="1:7" ht="31.5">
      <c r="A76" s="18" t="s">
        <v>58</v>
      </c>
      <c r="B76" s="14" t="s">
        <v>3</v>
      </c>
      <c r="C76" s="14" t="s">
        <v>20</v>
      </c>
      <c r="D76" s="14" t="s">
        <v>44</v>
      </c>
      <c r="E76" s="14" t="s">
        <v>119</v>
      </c>
      <c r="F76" s="14" t="s">
        <v>55</v>
      </c>
      <c r="G76" s="42">
        <v>5</v>
      </c>
    </row>
    <row r="77" spans="1:7" ht="31.5">
      <c r="A77" s="18" t="s">
        <v>59</v>
      </c>
      <c r="B77" s="14" t="s">
        <v>3</v>
      </c>
      <c r="C77" s="14" t="s">
        <v>20</v>
      </c>
      <c r="D77" s="14" t="s">
        <v>44</v>
      </c>
      <c r="E77" s="14" t="s">
        <v>119</v>
      </c>
      <c r="F77" s="14" t="s">
        <v>56</v>
      </c>
      <c r="G77" s="42">
        <v>5</v>
      </c>
    </row>
    <row r="78" spans="1:7" ht="15.75">
      <c r="A78" s="62" t="s">
        <v>37</v>
      </c>
      <c r="B78" s="63" t="s">
        <v>33</v>
      </c>
      <c r="C78" s="63" t="s">
        <v>75</v>
      </c>
      <c r="D78" s="63"/>
      <c r="E78" s="64" t="s">
        <v>69</v>
      </c>
      <c r="F78" s="63" t="s">
        <v>72</v>
      </c>
      <c r="G78" s="65">
        <f>G79</f>
        <v>87.1</v>
      </c>
    </row>
    <row r="79" spans="1:7" ht="15.75">
      <c r="A79" s="13" t="s">
        <v>16</v>
      </c>
      <c r="B79" s="14" t="s">
        <v>33</v>
      </c>
      <c r="C79" s="14" t="s">
        <v>20</v>
      </c>
      <c r="D79" s="14"/>
      <c r="E79" s="15" t="s">
        <v>69</v>
      </c>
      <c r="F79" s="14" t="s">
        <v>72</v>
      </c>
      <c r="G79" s="42">
        <f>G80+G84</f>
        <v>87.1</v>
      </c>
    </row>
    <row r="80" spans="1:7" ht="31.5">
      <c r="A80" s="18" t="s">
        <v>73</v>
      </c>
      <c r="B80" s="14" t="s">
        <v>33</v>
      </c>
      <c r="C80" s="14" t="s">
        <v>20</v>
      </c>
      <c r="D80" s="14"/>
      <c r="E80" s="14" t="s">
        <v>121</v>
      </c>
      <c r="F80" s="14" t="s">
        <v>72</v>
      </c>
      <c r="G80" s="42">
        <f>G81</f>
        <v>71.1</v>
      </c>
    </row>
    <row r="81" spans="1:7" ht="39" customHeight="1">
      <c r="A81" s="35" t="s">
        <v>123</v>
      </c>
      <c r="B81" s="14" t="s">
        <v>33</v>
      </c>
      <c r="C81" s="14" t="s">
        <v>20</v>
      </c>
      <c r="D81" s="14"/>
      <c r="E81" s="14" t="s">
        <v>122</v>
      </c>
      <c r="F81" s="14" t="s">
        <v>72</v>
      </c>
      <c r="G81" s="42">
        <f>G82</f>
        <v>71.1</v>
      </c>
    </row>
    <row r="82" spans="1:7" ht="15.75">
      <c r="A82" s="13" t="s">
        <v>92</v>
      </c>
      <c r="B82" s="14" t="s">
        <v>33</v>
      </c>
      <c r="C82" s="14" t="s">
        <v>20</v>
      </c>
      <c r="D82" s="14"/>
      <c r="E82" s="14" t="s">
        <v>136</v>
      </c>
      <c r="F82" s="14" t="s">
        <v>72</v>
      </c>
      <c r="G82" s="42">
        <f>G83</f>
        <v>71.1</v>
      </c>
    </row>
    <row r="83" spans="1:7" ht="22.5" customHeight="1">
      <c r="A83" s="21" t="s">
        <v>124</v>
      </c>
      <c r="B83" s="14" t="s">
        <v>33</v>
      </c>
      <c r="C83" s="14" t="s">
        <v>20</v>
      </c>
      <c r="D83" s="14"/>
      <c r="E83" s="14" t="s">
        <v>136</v>
      </c>
      <c r="F83" s="14" t="s">
        <v>84</v>
      </c>
      <c r="G83" s="42">
        <v>71.1</v>
      </c>
    </row>
    <row r="84" spans="1:7" ht="15.75">
      <c r="A84" s="18" t="s">
        <v>85</v>
      </c>
      <c r="B84" s="14" t="s">
        <v>33</v>
      </c>
      <c r="C84" s="14" t="s">
        <v>25</v>
      </c>
      <c r="D84" s="14"/>
      <c r="E84" s="14" t="s">
        <v>69</v>
      </c>
      <c r="F84" s="14" t="s">
        <v>72</v>
      </c>
      <c r="G84" s="42">
        <f>G85</f>
        <v>16</v>
      </c>
    </row>
    <row r="85" spans="1:7" ht="23.25" customHeight="1">
      <c r="A85" s="18" t="s">
        <v>97</v>
      </c>
      <c r="B85" s="14" t="s">
        <v>33</v>
      </c>
      <c r="C85" s="14" t="s">
        <v>25</v>
      </c>
      <c r="D85" s="14"/>
      <c r="E85" s="14" t="s">
        <v>125</v>
      </c>
      <c r="F85" s="14" t="s">
        <v>72</v>
      </c>
      <c r="G85" s="42">
        <f>G86</f>
        <v>16</v>
      </c>
    </row>
    <row r="86" spans="1:7" ht="30" customHeight="1">
      <c r="A86" s="19" t="s">
        <v>127</v>
      </c>
      <c r="B86" s="14" t="s">
        <v>33</v>
      </c>
      <c r="C86" s="14" t="s">
        <v>25</v>
      </c>
      <c r="D86" s="20"/>
      <c r="E86" s="20" t="s">
        <v>125</v>
      </c>
      <c r="F86" s="14" t="s">
        <v>72</v>
      </c>
      <c r="G86" s="42">
        <f>G88</f>
        <v>16</v>
      </c>
    </row>
    <row r="87" spans="1:7" ht="30.75" customHeight="1">
      <c r="A87" s="13" t="s">
        <v>92</v>
      </c>
      <c r="B87" s="14" t="s">
        <v>33</v>
      </c>
      <c r="C87" s="14" t="s">
        <v>25</v>
      </c>
      <c r="D87" s="14"/>
      <c r="E87" s="14" t="s">
        <v>128</v>
      </c>
      <c r="F87" s="14" t="s">
        <v>72</v>
      </c>
      <c r="G87" s="42">
        <f>G88</f>
        <v>16</v>
      </c>
    </row>
    <row r="88" spans="1:7" ht="68.25" customHeight="1">
      <c r="A88" s="21" t="s">
        <v>126</v>
      </c>
      <c r="B88" s="14" t="s">
        <v>33</v>
      </c>
      <c r="C88" s="14" t="s">
        <v>25</v>
      </c>
      <c r="D88" s="22"/>
      <c r="E88" s="14" t="s">
        <v>128</v>
      </c>
      <c r="F88" s="14" t="s">
        <v>162</v>
      </c>
      <c r="G88" s="42">
        <v>16</v>
      </c>
    </row>
    <row r="89" spans="1:7" ht="31.5">
      <c r="A89" s="62" t="s">
        <v>86</v>
      </c>
      <c r="B89" s="63" t="s">
        <v>34</v>
      </c>
      <c r="C89" s="63" t="s">
        <v>75</v>
      </c>
      <c r="D89" s="63"/>
      <c r="E89" s="63" t="s">
        <v>69</v>
      </c>
      <c r="F89" s="63" t="s">
        <v>72</v>
      </c>
      <c r="G89" s="65">
        <f>G90</f>
        <v>181.3</v>
      </c>
    </row>
    <row r="90" spans="1:7" ht="15.75">
      <c r="A90" s="13" t="s">
        <v>87</v>
      </c>
      <c r="B90" s="14" t="s">
        <v>34</v>
      </c>
      <c r="C90" s="14" t="s">
        <v>20</v>
      </c>
      <c r="D90" s="14"/>
      <c r="E90" s="14" t="s">
        <v>69</v>
      </c>
      <c r="F90" s="14" t="s">
        <v>72</v>
      </c>
      <c r="G90" s="42">
        <f>G91</f>
        <v>181.3</v>
      </c>
    </row>
    <row r="91" spans="1:7" ht="27.75" customHeight="1">
      <c r="A91" s="18" t="s">
        <v>97</v>
      </c>
      <c r="B91" s="14" t="s">
        <v>34</v>
      </c>
      <c r="C91" s="14" t="s">
        <v>20</v>
      </c>
      <c r="D91" s="14"/>
      <c r="E91" s="14" t="s">
        <v>130</v>
      </c>
      <c r="F91" s="14" t="s">
        <v>72</v>
      </c>
      <c r="G91" s="42">
        <f>G92</f>
        <v>181.3</v>
      </c>
    </row>
    <row r="92" spans="1:7" ht="66.75" customHeight="1">
      <c r="A92" s="35" t="s">
        <v>129</v>
      </c>
      <c r="B92" s="14" t="s">
        <v>34</v>
      </c>
      <c r="C92" s="14" t="s">
        <v>20</v>
      </c>
      <c r="D92" s="14"/>
      <c r="E92" s="14" t="s">
        <v>131</v>
      </c>
      <c r="F92" s="14" t="s">
        <v>72</v>
      </c>
      <c r="G92" s="42">
        <f>G93</f>
        <v>181.3</v>
      </c>
    </row>
    <row r="93" spans="1:7" ht="15.75">
      <c r="A93" s="13" t="s">
        <v>92</v>
      </c>
      <c r="B93" s="14" t="s">
        <v>34</v>
      </c>
      <c r="C93" s="14" t="s">
        <v>20</v>
      </c>
      <c r="D93" s="14"/>
      <c r="E93" s="14" t="s">
        <v>132</v>
      </c>
      <c r="F93" s="14" t="s">
        <v>72</v>
      </c>
      <c r="G93" s="42">
        <f>G94</f>
        <v>181.3</v>
      </c>
    </row>
    <row r="94" spans="1:7" ht="63">
      <c r="A94" s="18" t="s">
        <v>67</v>
      </c>
      <c r="B94" s="14" t="s">
        <v>34</v>
      </c>
      <c r="C94" s="14" t="s">
        <v>20</v>
      </c>
      <c r="D94" s="14"/>
      <c r="E94" s="14" t="s">
        <v>132</v>
      </c>
      <c r="F94" s="14" t="s">
        <v>54</v>
      </c>
      <c r="G94" s="42">
        <v>181.3</v>
      </c>
    </row>
  </sheetData>
  <sheetProtection/>
  <autoFilter ref="A6:G6"/>
  <mergeCells count="1">
    <mergeCell ref="A3:G3"/>
  </mergeCells>
  <printOptions/>
  <pageMargins left="0.4330708661417323" right="0.2362204724409449" top="0.7480314960629921" bottom="0.7480314960629921" header="0.31496062992125984" footer="0.31496062992125984"/>
  <pageSetup firstPageNumber="223" useFirstPageNumber="1" fitToHeight="56" horizontalDpi="600" verticalDpi="600" orientation="portrait" paperSize="9" scale="90" r:id="rId1"/>
  <ignoredErrors>
    <ignoredError sqref="C5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="90" zoomScaleNormal="90" zoomScalePageLayoutView="0" workbookViewId="0" topLeftCell="A1">
      <selection activeCell="H94" sqref="H94"/>
    </sheetView>
  </sheetViews>
  <sheetFormatPr defaultColWidth="9.00390625" defaultRowHeight="12.75" outlineLevelRow="1" outlineLevelCol="1"/>
  <cols>
    <col min="1" max="1" width="37.375" style="49" customWidth="1"/>
    <col min="2" max="2" width="9.875" style="23" customWidth="1"/>
    <col min="3" max="3" width="11.00390625" style="23" customWidth="1"/>
    <col min="4" max="4" width="3.25390625" style="23" hidden="1" customWidth="1" outlineLevel="1"/>
    <col min="5" max="5" width="14.625" style="23" customWidth="1" collapsed="1"/>
    <col min="6" max="6" width="10.375" style="23" customWidth="1"/>
    <col min="7" max="8" width="14.75390625" style="59" customWidth="1"/>
    <col min="9" max="16384" width="9.125" style="3" customWidth="1"/>
  </cols>
  <sheetData>
    <row r="1" spans="1:8" ht="15.75">
      <c r="A1" s="24"/>
      <c r="B1" s="2"/>
      <c r="C1" s="2"/>
      <c r="D1" s="1" t="s">
        <v>157</v>
      </c>
      <c r="E1" s="1"/>
      <c r="F1" s="1"/>
      <c r="G1" s="79" t="s">
        <v>161</v>
      </c>
      <c r="H1" s="79"/>
    </row>
    <row r="2" spans="1:8" ht="117" customHeight="1">
      <c r="A2" s="24"/>
      <c r="B2" s="2"/>
      <c r="C2" s="2"/>
      <c r="D2" s="24" t="s">
        <v>158</v>
      </c>
      <c r="E2" s="24"/>
      <c r="F2" s="24"/>
      <c r="G2" s="80" t="s">
        <v>170</v>
      </c>
      <c r="H2" s="80"/>
    </row>
    <row r="3" spans="1:8" ht="68.25" customHeight="1">
      <c r="A3" s="78" t="s">
        <v>169</v>
      </c>
      <c r="B3" s="78"/>
      <c r="C3" s="78"/>
      <c r="D3" s="78"/>
      <c r="E3" s="78"/>
      <c r="F3" s="78"/>
      <c r="G3" s="78"/>
      <c r="H3" s="78"/>
    </row>
    <row r="4" spans="1:8" ht="15" customHeight="1">
      <c r="A4" s="48"/>
      <c r="B4" s="4"/>
      <c r="C4" s="4"/>
      <c r="D4" s="4"/>
      <c r="E4" s="4"/>
      <c r="F4" s="4"/>
      <c r="G4" s="54"/>
      <c r="H4" s="54" t="s">
        <v>15</v>
      </c>
    </row>
    <row r="5" spans="1:8" ht="53.25" customHeight="1" thickBot="1">
      <c r="A5" s="5" t="s">
        <v>9</v>
      </c>
      <c r="B5" s="5" t="s">
        <v>10</v>
      </c>
      <c r="C5" s="5" t="s">
        <v>11</v>
      </c>
      <c r="D5" s="5" t="s">
        <v>12</v>
      </c>
      <c r="E5" s="5" t="s">
        <v>12</v>
      </c>
      <c r="F5" s="5" t="s">
        <v>13</v>
      </c>
      <c r="G5" s="55" t="s">
        <v>104</v>
      </c>
      <c r="H5" s="55" t="s">
        <v>105</v>
      </c>
    </row>
    <row r="6" spans="1:8" ht="16.5" hidden="1" outlineLevel="1" thickBot="1">
      <c r="A6" s="6"/>
      <c r="B6" s="7"/>
      <c r="C6" s="7"/>
      <c r="D6" s="7"/>
      <c r="E6" s="7"/>
      <c r="F6" s="7"/>
      <c r="G6" s="56"/>
      <c r="H6" s="56"/>
    </row>
    <row r="7" spans="1:8" ht="16.5" collapsed="1" thickBot="1">
      <c r="A7" s="50" t="s">
        <v>14</v>
      </c>
      <c r="B7" s="8" t="s">
        <v>135</v>
      </c>
      <c r="C7" s="8" t="s">
        <v>135</v>
      </c>
      <c r="D7" s="8" t="s">
        <v>135</v>
      </c>
      <c r="E7" s="8" t="s">
        <v>135</v>
      </c>
      <c r="F7" s="8" t="s">
        <v>135</v>
      </c>
      <c r="G7" s="57">
        <f>G8+G29+G36+G42+G54+G65+G77+G88</f>
        <v>5365.1</v>
      </c>
      <c r="H7" s="57">
        <f>H8+H29+H36+H42+H54+H65+H77+H88</f>
        <v>5786.6</v>
      </c>
    </row>
    <row r="8" spans="1:8" ht="47.25">
      <c r="A8" s="70" t="s">
        <v>19</v>
      </c>
      <c r="B8" s="71" t="s">
        <v>20</v>
      </c>
      <c r="C8" s="71" t="s">
        <v>75</v>
      </c>
      <c r="D8" s="71"/>
      <c r="E8" s="71" t="s">
        <v>69</v>
      </c>
      <c r="F8" s="71" t="s">
        <v>90</v>
      </c>
      <c r="G8" s="72">
        <f>G9+G14+G24</f>
        <v>1324.3000000000002</v>
      </c>
      <c r="H8" s="72">
        <f>H9+H14+H24</f>
        <v>1333.6</v>
      </c>
    </row>
    <row r="9" spans="1:8" ht="63">
      <c r="A9" s="9" t="s">
        <v>91</v>
      </c>
      <c r="B9" s="10" t="s">
        <v>20</v>
      </c>
      <c r="C9" s="10" t="s">
        <v>21</v>
      </c>
      <c r="D9" s="10"/>
      <c r="E9" s="10" t="s">
        <v>69</v>
      </c>
      <c r="F9" s="10" t="s">
        <v>72</v>
      </c>
      <c r="G9" s="58">
        <f aca="true" t="shared" si="0" ref="G9:H12">G10</f>
        <v>417.4</v>
      </c>
      <c r="H9" s="58">
        <f t="shared" si="0"/>
        <v>417.4</v>
      </c>
    </row>
    <row r="10" spans="1:8" ht="47.25">
      <c r="A10" s="9" t="s">
        <v>52</v>
      </c>
      <c r="B10" s="10" t="s">
        <v>20</v>
      </c>
      <c r="C10" s="10" t="s">
        <v>21</v>
      </c>
      <c r="D10" s="10" t="s">
        <v>22</v>
      </c>
      <c r="E10" s="11" t="s">
        <v>68</v>
      </c>
      <c r="F10" s="10" t="s">
        <v>72</v>
      </c>
      <c r="G10" s="58">
        <f t="shared" si="0"/>
        <v>417.4</v>
      </c>
      <c r="H10" s="58">
        <f t="shared" si="0"/>
        <v>417.4</v>
      </c>
    </row>
    <row r="11" spans="1:8" ht="31.5">
      <c r="A11" s="9" t="s">
        <v>49</v>
      </c>
      <c r="B11" s="10" t="s">
        <v>20</v>
      </c>
      <c r="C11" s="10" t="s">
        <v>21</v>
      </c>
      <c r="D11" s="10" t="s">
        <v>23</v>
      </c>
      <c r="E11" s="11" t="s">
        <v>48</v>
      </c>
      <c r="F11" s="10" t="s">
        <v>72</v>
      </c>
      <c r="G11" s="58">
        <f t="shared" si="0"/>
        <v>417.4</v>
      </c>
      <c r="H11" s="58">
        <f t="shared" si="0"/>
        <v>417.4</v>
      </c>
    </row>
    <row r="12" spans="1:8" ht="47.25">
      <c r="A12" s="51" t="s">
        <v>144</v>
      </c>
      <c r="B12" s="10" t="s">
        <v>20</v>
      </c>
      <c r="C12" s="10" t="s">
        <v>21</v>
      </c>
      <c r="D12" s="10" t="s">
        <v>24</v>
      </c>
      <c r="E12" s="11" t="s">
        <v>47</v>
      </c>
      <c r="F12" s="10" t="s">
        <v>72</v>
      </c>
      <c r="G12" s="58">
        <f t="shared" si="0"/>
        <v>417.4</v>
      </c>
      <c r="H12" s="58">
        <f t="shared" si="0"/>
        <v>417.4</v>
      </c>
    </row>
    <row r="13" spans="1:8" ht="78.75">
      <c r="A13" s="51" t="s">
        <v>137</v>
      </c>
      <c r="B13" s="10" t="s">
        <v>20</v>
      </c>
      <c r="C13" s="10" t="s">
        <v>21</v>
      </c>
      <c r="D13" s="10" t="s">
        <v>24</v>
      </c>
      <c r="E13" s="11" t="s">
        <v>47</v>
      </c>
      <c r="F13" s="10" t="s">
        <v>50</v>
      </c>
      <c r="G13" s="58">
        <v>417.4</v>
      </c>
      <c r="H13" s="58">
        <v>417.4</v>
      </c>
    </row>
    <row r="14" spans="1:8" ht="94.5">
      <c r="A14" s="9" t="s">
        <v>70</v>
      </c>
      <c r="B14" s="10" t="s">
        <v>20</v>
      </c>
      <c r="C14" s="10" t="s">
        <v>27</v>
      </c>
      <c r="D14" s="10"/>
      <c r="E14" s="11" t="s">
        <v>69</v>
      </c>
      <c r="F14" s="10" t="s">
        <v>72</v>
      </c>
      <c r="G14" s="58">
        <f>G15</f>
        <v>706.9000000000001</v>
      </c>
      <c r="H14" s="58">
        <f>H15</f>
        <v>716.2</v>
      </c>
    </row>
    <row r="15" spans="1:8" ht="47.25">
      <c r="A15" s="9" t="s">
        <v>61</v>
      </c>
      <c r="B15" s="10" t="s">
        <v>20</v>
      </c>
      <c r="C15" s="10" t="s">
        <v>27</v>
      </c>
      <c r="D15" s="10" t="s">
        <v>22</v>
      </c>
      <c r="E15" s="11" t="str">
        <f>REPLACE(REPLACE(D15,3,," "),5,," ")</f>
        <v>77 0 0000</v>
      </c>
      <c r="F15" s="10" t="s">
        <v>72</v>
      </c>
      <c r="G15" s="58">
        <f>G16</f>
        <v>706.9000000000001</v>
      </c>
      <c r="H15" s="58">
        <f>H16</f>
        <v>716.2</v>
      </c>
    </row>
    <row r="16" spans="1:8" ht="15.75">
      <c r="A16" s="9" t="s">
        <v>71</v>
      </c>
      <c r="B16" s="10" t="s">
        <v>20</v>
      </c>
      <c r="C16" s="10" t="s">
        <v>27</v>
      </c>
      <c r="D16" s="10" t="s">
        <v>28</v>
      </c>
      <c r="E16" s="11" t="s">
        <v>63</v>
      </c>
      <c r="F16" s="10" t="s">
        <v>72</v>
      </c>
      <c r="G16" s="58">
        <f>G17+G19</f>
        <v>706.9000000000001</v>
      </c>
      <c r="H16" s="58">
        <f>H17+H19</f>
        <v>716.2</v>
      </c>
    </row>
    <row r="17" spans="1:8" ht="63">
      <c r="A17" s="9" t="s">
        <v>60</v>
      </c>
      <c r="B17" s="10" t="s">
        <v>20</v>
      </c>
      <c r="C17" s="10" t="s">
        <v>27</v>
      </c>
      <c r="D17" s="10" t="s">
        <v>29</v>
      </c>
      <c r="E17" s="11" t="s">
        <v>62</v>
      </c>
      <c r="F17" s="10" t="s">
        <v>72</v>
      </c>
      <c r="G17" s="58">
        <f>G18</f>
        <v>384.6</v>
      </c>
      <c r="H17" s="58">
        <f>H18</f>
        <v>384.6</v>
      </c>
    </row>
    <row r="18" spans="1:8" ht="78.75">
      <c r="A18" s="52" t="s">
        <v>137</v>
      </c>
      <c r="B18" s="10" t="s">
        <v>20</v>
      </c>
      <c r="C18" s="10" t="s">
        <v>27</v>
      </c>
      <c r="D18" s="10" t="s">
        <v>29</v>
      </c>
      <c r="E18" s="11" t="s">
        <v>62</v>
      </c>
      <c r="F18" s="10" t="s">
        <v>50</v>
      </c>
      <c r="G18" s="58">
        <v>384.6</v>
      </c>
      <c r="H18" s="58">
        <v>384.6</v>
      </c>
    </row>
    <row r="19" spans="1:8" ht="47.25">
      <c r="A19" s="53" t="s">
        <v>145</v>
      </c>
      <c r="B19" s="10" t="s">
        <v>20</v>
      </c>
      <c r="C19" s="10" t="s">
        <v>27</v>
      </c>
      <c r="D19" s="10" t="s">
        <v>30</v>
      </c>
      <c r="E19" s="11" t="s">
        <v>64</v>
      </c>
      <c r="F19" s="10" t="s">
        <v>72</v>
      </c>
      <c r="G19" s="58">
        <f>G20+G21+G22+G23</f>
        <v>322.3</v>
      </c>
      <c r="H19" s="58">
        <f>H20+H21+H22+H23</f>
        <v>331.6</v>
      </c>
    </row>
    <row r="20" spans="1:8" ht="63">
      <c r="A20" s="9" t="s">
        <v>57</v>
      </c>
      <c r="B20" s="10" t="s">
        <v>20</v>
      </c>
      <c r="C20" s="10" t="s">
        <v>27</v>
      </c>
      <c r="D20" s="10" t="s">
        <v>30</v>
      </c>
      <c r="E20" s="11" t="s">
        <v>64</v>
      </c>
      <c r="F20" s="10" t="s">
        <v>53</v>
      </c>
      <c r="G20" s="58">
        <v>97.5</v>
      </c>
      <c r="H20" s="58">
        <v>102.2</v>
      </c>
    </row>
    <row r="21" spans="1:8" ht="47.25">
      <c r="A21" s="9" t="s">
        <v>65</v>
      </c>
      <c r="B21" s="10" t="s">
        <v>20</v>
      </c>
      <c r="C21" s="10" t="s">
        <v>27</v>
      </c>
      <c r="D21" s="10" t="s">
        <v>30</v>
      </c>
      <c r="E21" s="11" t="s">
        <v>64</v>
      </c>
      <c r="F21" s="10" t="s">
        <v>54</v>
      </c>
      <c r="G21" s="58">
        <v>204.8</v>
      </c>
      <c r="H21" s="58">
        <v>209.4</v>
      </c>
    </row>
    <row r="22" spans="1:8" ht="47.25">
      <c r="A22" s="12" t="s">
        <v>58</v>
      </c>
      <c r="B22" s="10" t="s">
        <v>20</v>
      </c>
      <c r="C22" s="10" t="s">
        <v>27</v>
      </c>
      <c r="D22" s="10" t="s">
        <v>30</v>
      </c>
      <c r="E22" s="11" t="s">
        <v>64</v>
      </c>
      <c r="F22" s="10" t="s">
        <v>55</v>
      </c>
      <c r="G22" s="58"/>
      <c r="H22" s="58"/>
    </row>
    <row r="23" spans="1:8" ht="31.5">
      <c r="A23" s="12" t="s">
        <v>59</v>
      </c>
      <c r="B23" s="10" t="s">
        <v>20</v>
      </c>
      <c r="C23" s="10" t="s">
        <v>27</v>
      </c>
      <c r="D23" s="10" t="s">
        <v>30</v>
      </c>
      <c r="E23" s="11" t="s">
        <v>64</v>
      </c>
      <c r="F23" s="10" t="s">
        <v>56</v>
      </c>
      <c r="G23" s="58">
        <v>20</v>
      </c>
      <c r="H23" s="58">
        <v>20</v>
      </c>
    </row>
    <row r="24" spans="1:8" ht="67.5" customHeight="1">
      <c r="A24" s="73" t="s">
        <v>4</v>
      </c>
      <c r="B24" s="74" t="s">
        <v>20</v>
      </c>
      <c r="C24" s="74" t="s">
        <v>35</v>
      </c>
      <c r="D24" s="74"/>
      <c r="E24" s="75" t="s">
        <v>69</v>
      </c>
      <c r="F24" s="74" t="s">
        <v>72</v>
      </c>
      <c r="G24" s="76">
        <f aca="true" t="shared" si="1" ref="G24:H26">G25</f>
        <v>200</v>
      </c>
      <c r="H24" s="76">
        <f t="shared" si="1"/>
        <v>200</v>
      </c>
    </row>
    <row r="25" spans="1:8" ht="119.25" customHeight="1">
      <c r="A25" s="9" t="s">
        <v>66</v>
      </c>
      <c r="B25" s="10" t="s">
        <v>20</v>
      </c>
      <c r="C25" s="10" t="s">
        <v>35</v>
      </c>
      <c r="D25" s="10"/>
      <c r="E25" s="10" t="s">
        <v>80</v>
      </c>
      <c r="F25" s="10" t="s">
        <v>72</v>
      </c>
      <c r="G25" s="58">
        <f t="shared" si="1"/>
        <v>200</v>
      </c>
      <c r="H25" s="58">
        <f t="shared" si="1"/>
        <v>200</v>
      </c>
    </row>
    <row r="26" spans="1:8" ht="63">
      <c r="A26" s="9" t="s">
        <v>139</v>
      </c>
      <c r="B26" s="10" t="s">
        <v>20</v>
      </c>
      <c r="C26" s="10" t="s">
        <v>35</v>
      </c>
      <c r="D26" s="10"/>
      <c r="E26" s="10" t="s">
        <v>81</v>
      </c>
      <c r="F26" s="10" t="s">
        <v>72</v>
      </c>
      <c r="G26" s="58">
        <f t="shared" si="1"/>
        <v>200</v>
      </c>
      <c r="H26" s="58">
        <f t="shared" si="1"/>
        <v>200</v>
      </c>
    </row>
    <row r="27" spans="1:8" ht="63">
      <c r="A27" s="12" t="s">
        <v>74</v>
      </c>
      <c r="B27" s="10" t="s">
        <v>20</v>
      </c>
      <c r="C27" s="10" t="s">
        <v>35</v>
      </c>
      <c r="D27" s="10" t="s">
        <v>20</v>
      </c>
      <c r="E27" s="10" t="s">
        <v>171</v>
      </c>
      <c r="F27" s="10" t="s">
        <v>72</v>
      </c>
      <c r="G27" s="58">
        <f>G28</f>
        <v>200</v>
      </c>
      <c r="H27" s="58">
        <f>H28</f>
        <v>200</v>
      </c>
    </row>
    <row r="28" spans="1:8" ht="63">
      <c r="A28" s="12" t="s">
        <v>67</v>
      </c>
      <c r="B28" s="10" t="s">
        <v>20</v>
      </c>
      <c r="C28" s="10" t="s">
        <v>35</v>
      </c>
      <c r="D28" s="10" t="s">
        <v>20</v>
      </c>
      <c r="E28" s="10" t="s">
        <v>171</v>
      </c>
      <c r="F28" s="10" t="s">
        <v>54</v>
      </c>
      <c r="G28" s="58">
        <v>200</v>
      </c>
      <c r="H28" s="58">
        <v>200</v>
      </c>
    </row>
    <row r="29" spans="1:8" ht="31.5">
      <c r="A29" s="62" t="s">
        <v>7</v>
      </c>
      <c r="B29" s="63" t="s">
        <v>21</v>
      </c>
      <c r="C29" s="63" t="s">
        <v>75</v>
      </c>
      <c r="D29" s="63"/>
      <c r="E29" s="64" t="s">
        <v>69</v>
      </c>
      <c r="F29" s="63" t="s">
        <v>90</v>
      </c>
      <c r="G29" s="65">
        <f>G31</f>
        <v>96.30000000000001</v>
      </c>
      <c r="H29" s="65">
        <f>H31</f>
        <v>96.30000000000001</v>
      </c>
    </row>
    <row r="30" spans="1:8" ht="15.75">
      <c r="A30" s="13" t="s">
        <v>133</v>
      </c>
      <c r="B30" s="14" t="s">
        <v>21</v>
      </c>
      <c r="C30" s="14" t="s">
        <v>25</v>
      </c>
      <c r="D30" s="14" t="s">
        <v>26</v>
      </c>
      <c r="E30" s="15" t="s">
        <v>77</v>
      </c>
      <c r="F30" s="14" t="s">
        <v>72</v>
      </c>
      <c r="G30" s="42">
        <f>G31</f>
        <v>96.30000000000001</v>
      </c>
      <c r="H30" s="42">
        <f>H31</f>
        <v>96.30000000000001</v>
      </c>
    </row>
    <row r="31" spans="1:8" ht="47.25">
      <c r="A31" s="13" t="s">
        <v>134</v>
      </c>
      <c r="B31" s="14" t="s">
        <v>21</v>
      </c>
      <c r="C31" s="14" t="s">
        <v>25</v>
      </c>
      <c r="D31" s="14" t="s">
        <v>32</v>
      </c>
      <c r="E31" s="15" t="s">
        <v>88</v>
      </c>
      <c r="F31" s="14" t="s">
        <v>72</v>
      </c>
      <c r="G31" s="42">
        <f>G32</f>
        <v>96.30000000000001</v>
      </c>
      <c r="H31" s="42">
        <f>H32</f>
        <v>96.30000000000001</v>
      </c>
    </row>
    <row r="32" spans="1:8" ht="63">
      <c r="A32" s="13" t="s">
        <v>46</v>
      </c>
      <c r="B32" s="14" t="s">
        <v>21</v>
      </c>
      <c r="C32" s="14" t="s">
        <v>25</v>
      </c>
      <c r="D32" s="14" t="s">
        <v>8</v>
      </c>
      <c r="E32" s="15" t="s">
        <v>89</v>
      </c>
      <c r="F32" s="14" t="s">
        <v>72</v>
      </c>
      <c r="G32" s="42">
        <f>G33+G34+G35</f>
        <v>96.30000000000001</v>
      </c>
      <c r="H32" s="42">
        <f>H33+H34+H35</f>
        <v>96.30000000000001</v>
      </c>
    </row>
    <row r="33" spans="1:8" ht="63">
      <c r="A33" s="13" t="s">
        <v>51</v>
      </c>
      <c r="B33" s="14" t="s">
        <v>21</v>
      </c>
      <c r="C33" s="14" t="s">
        <v>25</v>
      </c>
      <c r="D33" s="14" t="s">
        <v>8</v>
      </c>
      <c r="E33" s="15" t="s">
        <v>89</v>
      </c>
      <c r="F33" s="14" t="s">
        <v>50</v>
      </c>
      <c r="G33" s="42">
        <v>63.2</v>
      </c>
      <c r="H33" s="42">
        <v>63.2</v>
      </c>
    </row>
    <row r="34" spans="1:8" ht="89.25" customHeight="1">
      <c r="A34" s="13" t="s">
        <v>57</v>
      </c>
      <c r="B34" s="14" t="s">
        <v>21</v>
      </c>
      <c r="C34" s="14" t="s">
        <v>25</v>
      </c>
      <c r="D34" s="14"/>
      <c r="E34" s="15" t="s">
        <v>89</v>
      </c>
      <c r="F34" s="14" t="s">
        <v>53</v>
      </c>
      <c r="G34" s="42">
        <v>16</v>
      </c>
      <c r="H34" s="42">
        <v>16</v>
      </c>
    </row>
    <row r="35" spans="1:8" ht="47.25">
      <c r="A35" s="13" t="s">
        <v>65</v>
      </c>
      <c r="B35" s="14" t="s">
        <v>21</v>
      </c>
      <c r="C35" s="14" t="s">
        <v>25</v>
      </c>
      <c r="D35" s="14" t="s">
        <v>8</v>
      </c>
      <c r="E35" s="15" t="s">
        <v>89</v>
      </c>
      <c r="F35" s="14" t="s">
        <v>54</v>
      </c>
      <c r="G35" s="42">
        <v>17.1</v>
      </c>
      <c r="H35" s="42">
        <v>17.1</v>
      </c>
    </row>
    <row r="36" spans="1:8" ht="63">
      <c r="A36" s="62" t="s">
        <v>0</v>
      </c>
      <c r="B36" s="63" t="s">
        <v>25</v>
      </c>
      <c r="C36" s="63" t="s">
        <v>75</v>
      </c>
      <c r="D36" s="63"/>
      <c r="E36" s="64" t="s">
        <v>69</v>
      </c>
      <c r="F36" s="63" t="s">
        <v>72</v>
      </c>
      <c r="G36" s="65">
        <f>G37</f>
        <v>50</v>
      </c>
      <c r="H36" s="65">
        <f>H37</f>
        <v>50</v>
      </c>
    </row>
    <row r="37" spans="1:8" ht="78.75">
      <c r="A37" s="13" t="s">
        <v>93</v>
      </c>
      <c r="B37" s="14" t="s">
        <v>25</v>
      </c>
      <c r="C37" s="14" t="s">
        <v>1</v>
      </c>
      <c r="D37" s="14"/>
      <c r="E37" s="15" t="s">
        <v>77</v>
      </c>
      <c r="F37" s="14" t="s">
        <v>72</v>
      </c>
      <c r="G37" s="42">
        <f>G39</f>
        <v>50</v>
      </c>
      <c r="H37" s="42">
        <f>H38</f>
        <v>50</v>
      </c>
    </row>
    <row r="38" spans="1:8" ht="26.25" customHeight="1">
      <c r="A38" s="12" t="s">
        <v>73</v>
      </c>
      <c r="B38" s="14" t="s">
        <v>25</v>
      </c>
      <c r="C38" s="14" t="s">
        <v>1</v>
      </c>
      <c r="D38" s="14"/>
      <c r="E38" s="14" t="s">
        <v>138</v>
      </c>
      <c r="F38" s="14" t="s">
        <v>72</v>
      </c>
      <c r="G38" s="42">
        <f>G39</f>
        <v>50</v>
      </c>
      <c r="H38" s="42">
        <f>H39</f>
        <v>50</v>
      </c>
    </row>
    <row r="39" spans="1:8" ht="94.5">
      <c r="A39" s="16" t="s">
        <v>107</v>
      </c>
      <c r="B39" s="14" t="s">
        <v>25</v>
      </c>
      <c r="C39" s="14" t="s">
        <v>1</v>
      </c>
      <c r="D39" s="14"/>
      <c r="E39" s="14" t="s">
        <v>108</v>
      </c>
      <c r="F39" s="14" t="s">
        <v>72</v>
      </c>
      <c r="G39" s="42">
        <f>G40</f>
        <v>50</v>
      </c>
      <c r="H39" s="42">
        <f>H40</f>
        <v>50</v>
      </c>
    </row>
    <row r="40" spans="1:8" ht="31.5">
      <c r="A40" s="9" t="s">
        <v>92</v>
      </c>
      <c r="B40" s="14" t="s">
        <v>25</v>
      </c>
      <c r="C40" s="14" t="s">
        <v>1</v>
      </c>
      <c r="D40" s="14"/>
      <c r="E40" s="14" t="s">
        <v>106</v>
      </c>
      <c r="F40" s="14" t="s">
        <v>72</v>
      </c>
      <c r="G40" s="42">
        <f>G41</f>
        <v>50</v>
      </c>
      <c r="H40" s="42">
        <f>H41</f>
        <v>50</v>
      </c>
    </row>
    <row r="41" spans="1:8" ht="63">
      <c r="A41" s="12" t="s">
        <v>67</v>
      </c>
      <c r="B41" s="14" t="s">
        <v>25</v>
      </c>
      <c r="C41" s="14" t="s">
        <v>1</v>
      </c>
      <c r="D41" s="14"/>
      <c r="E41" s="14" t="s">
        <v>106</v>
      </c>
      <c r="F41" s="14" t="s">
        <v>54</v>
      </c>
      <c r="G41" s="42">
        <v>50</v>
      </c>
      <c r="H41" s="42">
        <v>50</v>
      </c>
    </row>
    <row r="42" spans="1:8" ht="31.5">
      <c r="A42" s="73" t="s">
        <v>2</v>
      </c>
      <c r="B42" s="74" t="s">
        <v>27</v>
      </c>
      <c r="C42" s="74" t="s">
        <v>75</v>
      </c>
      <c r="D42" s="74"/>
      <c r="E42" s="75" t="s">
        <v>69</v>
      </c>
      <c r="F42" s="74" t="s">
        <v>72</v>
      </c>
      <c r="G42" s="76">
        <f aca="true" t="shared" si="2" ref="G42:H44">G43</f>
        <v>1539.9</v>
      </c>
      <c r="H42" s="76">
        <f t="shared" si="2"/>
        <v>1790</v>
      </c>
    </row>
    <row r="43" spans="1:8" ht="31.5">
      <c r="A43" s="9" t="s">
        <v>6</v>
      </c>
      <c r="B43" s="10" t="s">
        <v>27</v>
      </c>
      <c r="C43" s="10" t="s">
        <v>1</v>
      </c>
      <c r="D43" s="10"/>
      <c r="E43" s="11" t="s">
        <v>69</v>
      </c>
      <c r="F43" s="10" t="s">
        <v>72</v>
      </c>
      <c r="G43" s="58">
        <f t="shared" si="2"/>
        <v>1539.9</v>
      </c>
      <c r="H43" s="58">
        <f t="shared" si="2"/>
        <v>1790</v>
      </c>
    </row>
    <row r="44" spans="1:8" ht="115.5" customHeight="1">
      <c r="A44" s="9" t="s">
        <v>155</v>
      </c>
      <c r="B44" s="10" t="s">
        <v>27</v>
      </c>
      <c r="C44" s="10" t="s">
        <v>1</v>
      </c>
      <c r="D44" s="10" t="s">
        <v>36</v>
      </c>
      <c r="E44" s="10" t="s">
        <v>82</v>
      </c>
      <c r="F44" s="10" t="s">
        <v>72</v>
      </c>
      <c r="G44" s="58">
        <f t="shared" si="2"/>
        <v>1539.9</v>
      </c>
      <c r="H44" s="58">
        <f t="shared" si="2"/>
        <v>1790</v>
      </c>
    </row>
    <row r="45" spans="1:8" ht="64.5" customHeight="1">
      <c r="A45" s="9" t="s">
        <v>140</v>
      </c>
      <c r="B45" s="10" t="s">
        <v>27</v>
      </c>
      <c r="C45" s="10" t="s">
        <v>1</v>
      </c>
      <c r="D45" s="10" t="s">
        <v>38</v>
      </c>
      <c r="E45" s="10" t="s">
        <v>98</v>
      </c>
      <c r="F45" s="10" t="s">
        <v>72</v>
      </c>
      <c r="G45" s="58">
        <f>G46+G48+G50+G52</f>
        <v>1539.9</v>
      </c>
      <c r="H45" s="58">
        <f>H46+H48+H50+H52</f>
        <v>1790</v>
      </c>
    </row>
    <row r="46" spans="1:8" ht="47.25">
      <c r="A46" s="9" t="s">
        <v>78</v>
      </c>
      <c r="B46" s="10" t="s">
        <v>27</v>
      </c>
      <c r="C46" s="10" t="s">
        <v>1</v>
      </c>
      <c r="D46" s="10" t="s">
        <v>39</v>
      </c>
      <c r="E46" s="10" t="s">
        <v>109</v>
      </c>
      <c r="F46" s="10" t="s">
        <v>72</v>
      </c>
      <c r="G46" s="58">
        <f>G47</f>
        <v>759.9</v>
      </c>
      <c r="H46" s="58">
        <f>H47</f>
        <v>1010</v>
      </c>
    </row>
    <row r="47" spans="1:8" ht="63">
      <c r="A47" s="12" t="s">
        <v>67</v>
      </c>
      <c r="B47" s="10" t="s">
        <v>27</v>
      </c>
      <c r="C47" s="10" t="s">
        <v>1</v>
      </c>
      <c r="D47" s="10" t="s">
        <v>40</v>
      </c>
      <c r="E47" s="10" t="s">
        <v>109</v>
      </c>
      <c r="F47" s="10" t="s">
        <v>54</v>
      </c>
      <c r="G47" s="58">
        <v>759.9</v>
      </c>
      <c r="H47" s="58">
        <v>1010</v>
      </c>
    </row>
    <row r="48" spans="1:8" ht="47.25">
      <c r="A48" s="12" t="s">
        <v>168</v>
      </c>
      <c r="B48" s="10" t="s">
        <v>27</v>
      </c>
      <c r="C48" s="10" t="s">
        <v>1</v>
      </c>
      <c r="D48" s="10" t="s">
        <v>40</v>
      </c>
      <c r="E48" s="10" t="s">
        <v>165</v>
      </c>
      <c r="F48" s="10" t="s">
        <v>72</v>
      </c>
      <c r="G48" s="58">
        <v>50</v>
      </c>
      <c r="H48" s="58">
        <f>H49</f>
        <v>50</v>
      </c>
    </row>
    <row r="49" spans="1:8" ht="63">
      <c r="A49" s="12" t="s">
        <v>67</v>
      </c>
      <c r="B49" s="10" t="s">
        <v>27</v>
      </c>
      <c r="C49" s="10" t="s">
        <v>1</v>
      </c>
      <c r="D49" s="10" t="s">
        <v>40</v>
      </c>
      <c r="E49" s="10" t="s">
        <v>165</v>
      </c>
      <c r="F49" s="10" t="s">
        <v>54</v>
      </c>
      <c r="G49" s="58">
        <v>50</v>
      </c>
      <c r="H49" s="58">
        <v>50</v>
      </c>
    </row>
    <row r="50" spans="1:8" ht="31.5">
      <c r="A50" s="12" t="s">
        <v>166</v>
      </c>
      <c r="B50" s="10" t="s">
        <v>27</v>
      </c>
      <c r="C50" s="10" t="s">
        <v>1</v>
      </c>
      <c r="D50" s="10"/>
      <c r="E50" s="10" t="s">
        <v>167</v>
      </c>
      <c r="F50" s="10" t="s">
        <v>72</v>
      </c>
      <c r="G50" s="58">
        <f>G51</f>
        <v>200</v>
      </c>
      <c r="H50" s="58">
        <f>H51</f>
        <v>200</v>
      </c>
    </row>
    <row r="51" spans="1:8" ht="63">
      <c r="A51" s="12" t="s">
        <v>67</v>
      </c>
      <c r="B51" s="10" t="s">
        <v>27</v>
      </c>
      <c r="C51" s="10" t="s">
        <v>1</v>
      </c>
      <c r="D51" s="10"/>
      <c r="E51" s="10" t="s">
        <v>167</v>
      </c>
      <c r="F51" s="10" t="s">
        <v>54</v>
      </c>
      <c r="G51" s="58">
        <v>200</v>
      </c>
      <c r="H51" s="58">
        <v>200</v>
      </c>
    </row>
    <row r="52" spans="1:8" ht="31.5">
      <c r="A52" s="12" t="s">
        <v>79</v>
      </c>
      <c r="B52" s="10" t="s">
        <v>27</v>
      </c>
      <c r="C52" s="10" t="s">
        <v>1</v>
      </c>
      <c r="D52" s="10" t="s">
        <v>41</v>
      </c>
      <c r="E52" s="10" t="s">
        <v>110</v>
      </c>
      <c r="F52" s="10" t="s">
        <v>72</v>
      </c>
      <c r="G52" s="58">
        <f>G53</f>
        <v>530</v>
      </c>
      <c r="H52" s="58">
        <f>H53</f>
        <v>530</v>
      </c>
    </row>
    <row r="53" spans="1:8" ht="63">
      <c r="A53" s="12" t="s">
        <v>67</v>
      </c>
      <c r="B53" s="10" t="s">
        <v>27</v>
      </c>
      <c r="C53" s="10" t="s">
        <v>1</v>
      </c>
      <c r="D53" s="10" t="s">
        <v>41</v>
      </c>
      <c r="E53" s="10" t="s">
        <v>110</v>
      </c>
      <c r="F53" s="10" t="s">
        <v>54</v>
      </c>
      <c r="G53" s="58">
        <v>530</v>
      </c>
      <c r="H53" s="58">
        <v>530</v>
      </c>
    </row>
    <row r="54" spans="1:8" ht="47.25">
      <c r="A54" s="73" t="s">
        <v>18</v>
      </c>
      <c r="B54" s="74" t="s">
        <v>31</v>
      </c>
      <c r="C54" s="74" t="s">
        <v>75</v>
      </c>
      <c r="D54" s="74"/>
      <c r="E54" s="75" t="s">
        <v>69</v>
      </c>
      <c r="F54" s="74" t="s">
        <v>72</v>
      </c>
      <c r="G54" s="76">
        <f>G55</f>
        <v>934.7</v>
      </c>
      <c r="H54" s="76">
        <f>H55</f>
        <v>1075</v>
      </c>
    </row>
    <row r="55" spans="1:8" ht="24" customHeight="1">
      <c r="A55" s="9" t="s">
        <v>99</v>
      </c>
      <c r="B55" s="10" t="s">
        <v>31</v>
      </c>
      <c r="C55" s="10" t="s">
        <v>25</v>
      </c>
      <c r="D55" s="10"/>
      <c r="E55" s="11" t="s">
        <v>69</v>
      </c>
      <c r="F55" s="10" t="s">
        <v>72</v>
      </c>
      <c r="G55" s="58">
        <f>G56</f>
        <v>934.7</v>
      </c>
      <c r="H55" s="58">
        <f>H56</f>
        <v>1075</v>
      </c>
    </row>
    <row r="56" spans="1:8" ht="96.75" customHeight="1">
      <c r="A56" s="9" t="s">
        <v>156</v>
      </c>
      <c r="B56" s="10" t="s">
        <v>31</v>
      </c>
      <c r="C56" s="10" t="s">
        <v>25</v>
      </c>
      <c r="D56" s="10" t="s">
        <v>42</v>
      </c>
      <c r="E56" s="10" t="s">
        <v>95</v>
      </c>
      <c r="F56" s="10" t="s">
        <v>72</v>
      </c>
      <c r="G56" s="58">
        <f>G58+G60+G62</f>
        <v>934.7</v>
      </c>
      <c r="H56" s="58">
        <f>H58+H60+H62</f>
        <v>1075</v>
      </c>
    </row>
    <row r="57" spans="1:8" ht="63">
      <c r="A57" s="9" t="s">
        <v>141</v>
      </c>
      <c r="B57" s="10" t="s">
        <v>31</v>
      </c>
      <c r="C57" s="10" t="s">
        <v>25</v>
      </c>
      <c r="D57" s="10" t="s">
        <v>43</v>
      </c>
      <c r="E57" s="10" t="s">
        <v>96</v>
      </c>
      <c r="F57" s="10" t="s">
        <v>72</v>
      </c>
      <c r="G57" s="58">
        <f>G58</f>
        <v>458.2</v>
      </c>
      <c r="H57" s="58">
        <f>H58</f>
        <v>598.5</v>
      </c>
    </row>
    <row r="58" spans="1:8" ht="47.25">
      <c r="A58" s="12" t="s">
        <v>111</v>
      </c>
      <c r="B58" s="10" t="s">
        <v>31</v>
      </c>
      <c r="C58" s="10" t="s">
        <v>25</v>
      </c>
      <c r="D58" s="10" t="s">
        <v>43</v>
      </c>
      <c r="E58" s="10" t="s">
        <v>100</v>
      </c>
      <c r="F58" s="10" t="s">
        <v>72</v>
      </c>
      <c r="G58" s="58">
        <v>458.2</v>
      </c>
      <c r="H58" s="58">
        <f>H59</f>
        <v>598.5</v>
      </c>
    </row>
    <row r="59" spans="1:8" ht="63">
      <c r="A59" s="12" t="s">
        <v>67</v>
      </c>
      <c r="B59" s="10" t="s">
        <v>31</v>
      </c>
      <c r="C59" s="10" t="s">
        <v>25</v>
      </c>
      <c r="D59" s="10" t="s">
        <v>43</v>
      </c>
      <c r="E59" s="10" t="s">
        <v>100</v>
      </c>
      <c r="F59" s="10" t="s">
        <v>54</v>
      </c>
      <c r="G59" s="58">
        <v>458.2</v>
      </c>
      <c r="H59" s="58">
        <v>598.5</v>
      </c>
    </row>
    <row r="60" spans="1:8" ht="31.5">
      <c r="A60" s="12" t="s">
        <v>112</v>
      </c>
      <c r="B60" s="10" t="s">
        <v>31</v>
      </c>
      <c r="C60" s="10" t="s">
        <v>25</v>
      </c>
      <c r="D60" s="10"/>
      <c r="E60" s="10" t="s">
        <v>113</v>
      </c>
      <c r="F60" s="10" t="s">
        <v>72</v>
      </c>
      <c r="G60" s="58">
        <f>G61</f>
        <v>6.5</v>
      </c>
      <c r="H60" s="58">
        <f>H61</f>
        <v>6.5</v>
      </c>
    </row>
    <row r="61" spans="1:8" ht="63">
      <c r="A61" s="12" t="s">
        <v>67</v>
      </c>
      <c r="B61" s="10" t="s">
        <v>31</v>
      </c>
      <c r="C61" s="10" t="s">
        <v>25</v>
      </c>
      <c r="D61" s="10"/>
      <c r="E61" s="10" t="s">
        <v>113</v>
      </c>
      <c r="F61" s="10" t="s">
        <v>54</v>
      </c>
      <c r="G61" s="58">
        <v>6.5</v>
      </c>
      <c r="H61" s="58">
        <v>6.5</v>
      </c>
    </row>
    <row r="62" spans="1:8" ht="126">
      <c r="A62" s="9" t="s">
        <v>142</v>
      </c>
      <c r="B62" s="10" t="s">
        <v>31</v>
      </c>
      <c r="C62" s="10" t="s">
        <v>25</v>
      </c>
      <c r="D62" s="10"/>
      <c r="E62" s="10" t="s">
        <v>115</v>
      </c>
      <c r="F62" s="10" t="s">
        <v>72</v>
      </c>
      <c r="G62" s="58">
        <f>G63</f>
        <v>470</v>
      </c>
      <c r="H62" s="58">
        <f>H63</f>
        <v>470</v>
      </c>
    </row>
    <row r="63" spans="1:8" ht="31.5">
      <c r="A63" s="12" t="s">
        <v>114</v>
      </c>
      <c r="B63" s="10" t="s">
        <v>31</v>
      </c>
      <c r="C63" s="10" t="s">
        <v>25</v>
      </c>
      <c r="D63" s="10"/>
      <c r="E63" s="10" t="s">
        <v>116</v>
      </c>
      <c r="F63" s="10" t="s">
        <v>72</v>
      </c>
      <c r="G63" s="58">
        <f>G64</f>
        <v>470</v>
      </c>
      <c r="H63" s="58">
        <f>H64</f>
        <v>470</v>
      </c>
    </row>
    <row r="64" spans="1:8" ht="63">
      <c r="A64" s="12" t="s">
        <v>67</v>
      </c>
      <c r="B64" s="10" t="s">
        <v>31</v>
      </c>
      <c r="C64" s="10" t="s">
        <v>25</v>
      </c>
      <c r="D64" s="10"/>
      <c r="E64" s="10" t="s">
        <v>116</v>
      </c>
      <c r="F64" s="10" t="s">
        <v>54</v>
      </c>
      <c r="G64" s="58">
        <v>470</v>
      </c>
      <c r="H64" s="58">
        <v>470</v>
      </c>
    </row>
    <row r="65" spans="1:8" ht="31.5">
      <c r="A65" s="73" t="s">
        <v>45</v>
      </c>
      <c r="B65" s="74" t="s">
        <v>3</v>
      </c>
      <c r="C65" s="74" t="s">
        <v>75</v>
      </c>
      <c r="D65" s="74"/>
      <c r="E65" s="75" t="s">
        <v>69</v>
      </c>
      <c r="F65" s="74" t="s">
        <v>72</v>
      </c>
      <c r="G65" s="76">
        <f>G66</f>
        <v>1151.5</v>
      </c>
      <c r="H65" s="76">
        <f>H66</f>
        <v>1173.3</v>
      </c>
    </row>
    <row r="66" spans="1:8" ht="25.5" customHeight="1">
      <c r="A66" s="9" t="s">
        <v>17</v>
      </c>
      <c r="B66" s="10" t="s">
        <v>3</v>
      </c>
      <c r="C66" s="10" t="s">
        <v>20</v>
      </c>
      <c r="D66" s="10"/>
      <c r="E66" s="11" t="s">
        <v>69</v>
      </c>
      <c r="F66" s="10" t="s">
        <v>72</v>
      </c>
      <c r="G66" s="58">
        <f>G67</f>
        <v>1151.5</v>
      </c>
      <c r="H66" s="58">
        <f>H67</f>
        <v>1173.3</v>
      </c>
    </row>
    <row r="67" spans="1:8" ht="63" customHeight="1">
      <c r="A67" s="9" t="s">
        <v>163</v>
      </c>
      <c r="B67" s="10" t="s">
        <v>3</v>
      </c>
      <c r="C67" s="10" t="s">
        <v>20</v>
      </c>
      <c r="D67" s="10"/>
      <c r="E67" s="10" t="s">
        <v>103</v>
      </c>
      <c r="F67" s="10" t="s">
        <v>72</v>
      </c>
      <c r="G67" s="58">
        <f>G68+G71</f>
        <v>1151.5</v>
      </c>
      <c r="H67" s="58">
        <f>H68+H71</f>
        <v>1173.3</v>
      </c>
    </row>
    <row r="68" spans="1:8" ht="63">
      <c r="A68" s="9" t="s">
        <v>143</v>
      </c>
      <c r="B68" s="10" t="s">
        <v>3</v>
      </c>
      <c r="C68" s="10" t="s">
        <v>20</v>
      </c>
      <c r="D68" s="10"/>
      <c r="E68" s="10" t="s">
        <v>101</v>
      </c>
      <c r="F68" s="10" t="s">
        <v>72</v>
      </c>
      <c r="G68" s="58">
        <f>G69</f>
        <v>658</v>
      </c>
      <c r="H68" s="58">
        <f>H69</f>
        <v>658</v>
      </c>
    </row>
    <row r="69" spans="1:8" ht="78.75">
      <c r="A69" s="9" t="s">
        <v>117</v>
      </c>
      <c r="B69" s="10" t="s">
        <v>3</v>
      </c>
      <c r="C69" s="10" t="s">
        <v>20</v>
      </c>
      <c r="D69" s="10"/>
      <c r="E69" s="10" t="s">
        <v>102</v>
      </c>
      <c r="F69" s="10" t="s">
        <v>72</v>
      </c>
      <c r="G69" s="58">
        <f>G70</f>
        <v>658</v>
      </c>
      <c r="H69" s="58">
        <f>H70</f>
        <v>658</v>
      </c>
    </row>
    <row r="70" spans="1:8" ht="94.5">
      <c r="A70" s="9" t="s">
        <v>94</v>
      </c>
      <c r="B70" s="10" t="s">
        <v>3</v>
      </c>
      <c r="C70" s="10" t="s">
        <v>20</v>
      </c>
      <c r="D70" s="10"/>
      <c r="E70" s="10" t="s">
        <v>102</v>
      </c>
      <c r="F70" s="10" t="s">
        <v>83</v>
      </c>
      <c r="G70" s="58">
        <v>658</v>
      </c>
      <c r="H70" s="58">
        <v>658</v>
      </c>
    </row>
    <row r="71" spans="1:8" ht="78.75">
      <c r="A71" s="9" t="s">
        <v>118</v>
      </c>
      <c r="B71" s="10" t="s">
        <v>3</v>
      </c>
      <c r="C71" s="10" t="s">
        <v>20</v>
      </c>
      <c r="D71" s="10" t="s">
        <v>44</v>
      </c>
      <c r="E71" s="10" t="s">
        <v>119</v>
      </c>
      <c r="F71" s="10" t="s">
        <v>72</v>
      </c>
      <c r="G71" s="58">
        <f>G72+G73+G74+G75+G76</f>
        <v>493.5</v>
      </c>
      <c r="H71" s="58">
        <f>H72+H73+H74+H75+H76</f>
        <v>515.3</v>
      </c>
    </row>
    <row r="72" spans="1:8" ht="31.5">
      <c r="A72" s="9" t="s">
        <v>120</v>
      </c>
      <c r="B72" s="10" t="s">
        <v>3</v>
      </c>
      <c r="C72" s="10" t="s">
        <v>20</v>
      </c>
      <c r="D72" s="10" t="s">
        <v>44</v>
      </c>
      <c r="E72" s="10" t="s">
        <v>119</v>
      </c>
      <c r="F72" s="10" t="s">
        <v>76</v>
      </c>
      <c r="G72" s="58">
        <v>0</v>
      </c>
      <c r="H72" s="58">
        <v>0</v>
      </c>
    </row>
    <row r="73" spans="1:8" ht="63">
      <c r="A73" s="12" t="s">
        <v>57</v>
      </c>
      <c r="B73" s="10" t="s">
        <v>3</v>
      </c>
      <c r="C73" s="10" t="s">
        <v>20</v>
      </c>
      <c r="D73" s="10" t="s">
        <v>44</v>
      </c>
      <c r="E73" s="10" t="s">
        <v>119</v>
      </c>
      <c r="F73" s="10" t="s">
        <v>53</v>
      </c>
      <c r="G73" s="58">
        <v>16.1</v>
      </c>
      <c r="H73" s="58">
        <v>26.1</v>
      </c>
    </row>
    <row r="74" spans="1:8" ht="63">
      <c r="A74" s="12" t="s">
        <v>67</v>
      </c>
      <c r="B74" s="10" t="s">
        <v>3</v>
      </c>
      <c r="C74" s="10" t="s">
        <v>20</v>
      </c>
      <c r="D74" s="10" t="s">
        <v>44</v>
      </c>
      <c r="E74" s="10" t="s">
        <v>119</v>
      </c>
      <c r="F74" s="10" t="s">
        <v>54</v>
      </c>
      <c r="G74" s="58">
        <v>457.4</v>
      </c>
      <c r="H74" s="58">
        <v>469.2</v>
      </c>
    </row>
    <row r="75" spans="1:8" ht="47.25">
      <c r="A75" s="12" t="s">
        <v>58</v>
      </c>
      <c r="B75" s="10" t="s">
        <v>3</v>
      </c>
      <c r="C75" s="10" t="s">
        <v>20</v>
      </c>
      <c r="D75" s="10" t="s">
        <v>44</v>
      </c>
      <c r="E75" s="10" t="s">
        <v>119</v>
      </c>
      <c r="F75" s="10" t="s">
        <v>55</v>
      </c>
      <c r="G75" s="58">
        <v>15</v>
      </c>
      <c r="H75" s="58">
        <v>15</v>
      </c>
    </row>
    <row r="76" spans="1:8" ht="31.5">
      <c r="A76" s="12" t="s">
        <v>59</v>
      </c>
      <c r="B76" s="10" t="s">
        <v>3</v>
      </c>
      <c r="C76" s="10" t="s">
        <v>20</v>
      </c>
      <c r="D76" s="10" t="s">
        <v>44</v>
      </c>
      <c r="E76" s="10" t="s">
        <v>119</v>
      </c>
      <c r="F76" s="10" t="s">
        <v>56</v>
      </c>
      <c r="G76" s="58" t="s">
        <v>146</v>
      </c>
      <c r="H76" s="58">
        <v>5</v>
      </c>
    </row>
    <row r="77" spans="1:8" ht="15.75">
      <c r="A77" s="73" t="s">
        <v>37</v>
      </c>
      <c r="B77" s="74" t="s">
        <v>33</v>
      </c>
      <c r="C77" s="74" t="s">
        <v>75</v>
      </c>
      <c r="D77" s="74"/>
      <c r="E77" s="75" t="s">
        <v>69</v>
      </c>
      <c r="F77" s="74" t="s">
        <v>72</v>
      </c>
      <c r="G77" s="76">
        <f>G78</f>
        <v>87.1</v>
      </c>
      <c r="H77" s="76">
        <f>H78</f>
        <v>87.1</v>
      </c>
    </row>
    <row r="78" spans="1:8" ht="15.75">
      <c r="A78" s="9" t="s">
        <v>16</v>
      </c>
      <c r="B78" s="10" t="s">
        <v>33</v>
      </c>
      <c r="C78" s="10" t="s">
        <v>20</v>
      </c>
      <c r="D78" s="10"/>
      <c r="E78" s="11" t="s">
        <v>69</v>
      </c>
      <c r="F78" s="10" t="s">
        <v>72</v>
      </c>
      <c r="G78" s="58">
        <f>G79+G83</f>
        <v>87.1</v>
      </c>
      <c r="H78" s="58">
        <f>H79+H83</f>
        <v>87.1</v>
      </c>
    </row>
    <row r="79" spans="1:8" ht="47.25">
      <c r="A79" s="12" t="s">
        <v>73</v>
      </c>
      <c r="B79" s="10" t="s">
        <v>33</v>
      </c>
      <c r="C79" s="10" t="s">
        <v>20</v>
      </c>
      <c r="D79" s="10"/>
      <c r="E79" s="10" t="s">
        <v>121</v>
      </c>
      <c r="F79" s="10" t="s">
        <v>72</v>
      </c>
      <c r="G79" s="58">
        <f aca="true" t="shared" si="3" ref="G79:H81">G80</f>
        <v>71.1</v>
      </c>
      <c r="H79" s="58">
        <f t="shared" si="3"/>
        <v>71.1</v>
      </c>
    </row>
    <row r="80" spans="1:8" ht="75" customHeight="1">
      <c r="A80" s="17" t="s">
        <v>123</v>
      </c>
      <c r="B80" s="10" t="s">
        <v>33</v>
      </c>
      <c r="C80" s="10" t="s">
        <v>20</v>
      </c>
      <c r="D80" s="10"/>
      <c r="E80" s="10" t="s">
        <v>122</v>
      </c>
      <c r="F80" s="10" t="s">
        <v>72</v>
      </c>
      <c r="G80" s="58">
        <f t="shared" si="3"/>
        <v>71.1</v>
      </c>
      <c r="H80" s="58">
        <f t="shared" si="3"/>
        <v>71.1</v>
      </c>
    </row>
    <row r="81" spans="1:8" ht="31.5">
      <c r="A81" s="9" t="s">
        <v>92</v>
      </c>
      <c r="B81" s="10" t="s">
        <v>33</v>
      </c>
      <c r="C81" s="10" t="s">
        <v>20</v>
      </c>
      <c r="D81" s="10"/>
      <c r="E81" s="10" t="s">
        <v>136</v>
      </c>
      <c r="F81" s="10" t="s">
        <v>72</v>
      </c>
      <c r="G81" s="58">
        <f t="shared" si="3"/>
        <v>71.1</v>
      </c>
      <c r="H81" s="58">
        <f t="shared" si="3"/>
        <v>71.1</v>
      </c>
    </row>
    <row r="82" spans="1:8" ht="50.25" customHeight="1">
      <c r="A82" s="16" t="s">
        <v>124</v>
      </c>
      <c r="B82" s="14" t="s">
        <v>33</v>
      </c>
      <c r="C82" s="14" t="s">
        <v>20</v>
      </c>
      <c r="D82" s="14"/>
      <c r="E82" s="14" t="s">
        <v>136</v>
      </c>
      <c r="F82" s="14" t="s">
        <v>84</v>
      </c>
      <c r="G82" s="58">
        <v>71.1</v>
      </c>
      <c r="H82" s="58">
        <v>71.1</v>
      </c>
    </row>
    <row r="83" spans="1:8" ht="31.5">
      <c r="A83" s="12" t="s">
        <v>85</v>
      </c>
      <c r="B83" s="10" t="s">
        <v>33</v>
      </c>
      <c r="C83" s="10" t="s">
        <v>25</v>
      </c>
      <c r="D83" s="10"/>
      <c r="E83" s="10" t="s">
        <v>69</v>
      </c>
      <c r="F83" s="10" t="s">
        <v>72</v>
      </c>
      <c r="G83" s="42">
        <f aca="true" t="shared" si="4" ref="G83:H86">G84</f>
        <v>16</v>
      </c>
      <c r="H83" s="42">
        <f t="shared" si="4"/>
        <v>16</v>
      </c>
    </row>
    <row r="84" spans="1:8" ht="23.25" customHeight="1">
      <c r="A84" s="18" t="s">
        <v>97</v>
      </c>
      <c r="B84" s="14" t="s">
        <v>33</v>
      </c>
      <c r="C84" s="14" t="s">
        <v>25</v>
      </c>
      <c r="D84" s="14"/>
      <c r="E84" s="14" t="s">
        <v>125</v>
      </c>
      <c r="F84" s="14" t="s">
        <v>72</v>
      </c>
      <c r="G84" s="42">
        <f t="shared" si="4"/>
        <v>16</v>
      </c>
      <c r="H84" s="42">
        <f t="shared" si="4"/>
        <v>16</v>
      </c>
    </row>
    <row r="85" spans="1:8" ht="42.75" customHeight="1">
      <c r="A85" s="21" t="s">
        <v>127</v>
      </c>
      <c r="B85" s="14" t="s">
        <v>33</v>
      </c>
      <c r="C85" s="14" t="s">
        <v>25</v>
      </c>
      <c r="D85" s="20"/>
      <c r="E85" s="20" t="s">
        <v>125</v>
      </c>
      <c r="F85" s="14" t="s">
        <v>72</v>
      </c>
      <c r="G85" s="42">
        <f t="shared" si="4"/>
        <v>16</v>
      </c>
      <c r="H85" s="42">
        <f t="shared" si="4"/>
        <v>16</v>
      </c>
    </row>
    <row r="86" spans="1:8" ht="31.5">
      <c r="A86" s="13" t="s">
        <v>92</v>
      </c>
      <c r="B86" s="14" t="s">
        <v>33</v>
      </c>
      <c r="C86" s="14" t="s">
        <v>25</v>
      </c>
      <c r="D86" s="14"/>
      <c r="E86" s="14" t="s">
        <v>128</v>
      </c>
      <c r="F86" s="14" t="s">
        <v>72</v>
      </c>
      <c r="G86" s="42">
        <f t="shared" si="4"/>
        <v>16</v>
      </c>
      <c r="H86" s="42">
        <f t="shared" si="4"/>
        <v>16</v>
      </c>
    </row>
    <row r="87" spans="1:8" ht="75" customHeight="1">
      <c r="A87" s="21" t="s">
        <v>126</v>
      </c>
      <c r="B87" s="14" t="s">
        <v>33</v>
      </c>
      <c r="C87" s="14" t="s">
        <v>25</v>
      </c>
      <c r="D87" s="22"/>
      <c r="E87" s="14" t="s">
        <v>128</v>
      </c>
      <c r="F87" s="14" t="s">
        <v>162</v>
      </c>
      <c r="G87" s="42">
        <v>16</v>
      </c>
      <c r="H87" s="42">
        <v>16</v>
      </c>
    </row>
    <row r="88" spans="1:8" ht="31.5">
      <c r="A88" s="73" t="s">
        <v>86</v>
      </c>
      <c r="B88" s="74" t="s">
        <v>34</v>
      </c>
      <c r="C88" s="74" t="s">
        <v>75</v>
      </c>
      <c r="D88" s="74"/>
      <c r="E88" s="74" t="s">
        <v>69</v>
      </c>
      <c r="F88" s="74" t="s">
        <v>72</v>
      </c>
      <c r="G88" s="76">
        <f aca="true" t="shared" si="5" ref="G88:H91">G89</f>
        <v>181.3</v>
      </c>
      <c r="H88" s="76">
        <f t="shared" si="5"/>
        <v>181.3</v>
      </c>
    </row>
    <row r="89" spans="1:8" ht="15.75">
      <c r="A89" s="9" t="s">
        <v>87</v>
      </c>
      <c r="B89" s="10" t="s">
        <v>34</v>
      </c>
      <c r="C89" s="10" t="s">
        <v>20</v>
      </c>
      <c r="D89" s="10"/>
      <c r="E89" s="10" t="s">
        <v>69</v>
      </c>
      <c r="F89" s="10" t="s">
        <v>72</v>
      </c>
      <c r="G89" s="58">
        <f t="shared" si="5"/>
        <v>181.3</v>
      </c>
      <c r="H89" s="58">
        <f t="shared" si="5"/>
        <v>181.3</v>
      </c>
    </row>
    <row r="90" spans="1:8" ht="27" customHeight="1">
      <c r="A90" s="18" t="s">
        <v>97</v>
      </c>
      <c r="B90" s="10" t="s">
        <v>34</v>
      </c>
      <c r="C90" s="10" t="s">
        <v>20</v>
      </c>
      <c r="D90" s="10"/>
      <c r="E90" s="10" t="s">
        <v>130</v>
      </c>
      <c r="F90" s="10" t="s">
        <v>72</v>
      </c>
      <c r="G90" s="58">
        <f t="shared" si="5"/>
        <v>181.3</v>
      </c>
      <c r="H90" s="58">
        <f t="shared" si="5"/>
        <v>181.3</v>
      </c>
    </row>
    <row r="91" spans="1:8" ht="48" customHeight="1">
      <c r="A91" s="17" t="s">
        <v>129</v>
      </c>
      <c r="B91" s="10" t="s">
        <v>34</v>
      </c>
      <c r="C91" s="10" t="s">
        <v>20</v>
      </c>
      <c r="D91" s="10"/>
      <c r="E91" s="10" t="s">
        <v>131</v>
      </c>
      <c r="F91" s="10" t="s">
        <v>72</v>
      </c>
      <c r="G91" s="58">
        <f t="shared" si="5"/>
        <v>181.3</v>
      </c>
      <c r="H91" s="58">
        <f t="shared" si="5"/>
        <v>181.3</v>
      </c>
    </row>
    <row r="92" spans="1:8" ht="31.5">
      <c r="A92" s="13" t="s">
        <v>92</v>
      </c>
      <c r="B92" s="10" t="s">
        <v>34</v>
      </c>
      <c r="C92" s="10" t="s">
        <v>20</v>
      </c>
      <c r="D92" s="10"/>
      <c r="E92" s="10" t="s">
        <v>132</v>
      </c>
      <c r="F92" s="10" t="s">
        <v>72</v>
      </c>
      <c r="G92" s="58">
        <f>G93</f>
        <v>181.3</v>
      </c>
      <c r="H92" s="58">
        <f>H93</f>
        <v>181.3</v>
      </c>
    </row>
    <row r="93" spans="1:8" ht="63">
      <c r="A93" s="12" t="s">
        <v>67</v>
      </c>
      <c r="B93" s="10" t="s">
        <v>34</v>
      </c>
      <c r="C93" s="10" t="s">
        <v>20</v>
      </c>
      <c r="D93" s="10"/>
      <c r="E93" s="10" t="s">
        <v>132</v>
      </c>
      <c r="F93" s="10" t="s">
        <v>54</v>
      </c>
      <c r="G93" s="58">
        <v>181.3</v>
      </c>
      <c r="H93" s="58">
        <v>181.3</v>
      </c>
    </row>
  </sheetData>
  <sheetProtection/>
  <mergeCells count="3">
    <mergeCell ref="A3:H3"/>
    <mergeCell ref="G1:H1"/>
    <mergeCell ref="G2:H2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</dc:creator>
  <cp:keywords/>
  <dc:description/>
  <cp:lastModifiedBy>Юрий</cp:lastModifiedBy>
  <cp:lastPrinted>2014-01-15T08:46:31Z</cp:lastPrinted>
  <dcterms:created xsi:type="dcterms:W3CDTF">2013-10-29T12:16:51Z</dcterms:created>
  <dcterms:modified xsi:type="dcterms:W3CDTF">2014-02-14T15:27:38Z</dcterms:modified>
  <cp:category/>
  <cp:version/>
  <cp:contentType/>
  <cp:contentStatus/>
</cp:coreProperties>
</file>