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0890" activeTab="1"/>
  </bookViews>
  <sheets>
    <sheet name="табл.8" sheetId="1" r:id="rId1"/>
    <sheet name="табл.9" sheetId="2" r:id="rId2"/>
    <sheet name="табл.10" sheetId="3" r:id="rId3"/>
    <sheet name="табл.11" sheetId="4" r:id="rId4"/>
  </sheets>
  <definedNames/>
  <calcPr fullCalcOnLoad="1"/>
</workbook>
</file>

<file path=xl/sharedStrings.xml><?xml version="1.0" encoding="utf-8"?>
<sst xmlns="http://schemas.openxmlformats.org/spreadsheetml/2006/main" count="369" uniqueCount="132">
  <si>
    <t xml:space="preserve">   </t>
  </si>
  <si>
    <t>Статус</t>
  </si>
  <si>
    <t>КБК</t>
  </si>
  <si>
    <t>Расходы (тыс. руб.), годы</t>
  </si>
  <si>
    <t>ГРБС</t>
  </si>
  <si>
    <t>РзПр</t>
  </si>
  <si>
    <t>ЦСР</t>
  </si>
  <si>
    <t>ВР</t>
  </si>
  <si>
    <t>X</t>
  </si>
  <si>
    <t>Подпрограмма 1</t>
  </si>
  <si>
    <t>000</t>
  </si>
  <si>
    <t>Подпрограмма 2</t>
  </si>
  <si>
    <t>Подпрограмма 3</t>
  </si>
  <si>
    <t>Подпрограмма 4</t>
  </si>
  <si>
    <t>Подпрограмма 5</t>
  </si>
  <si>
    <t>Информация</t>
  </si>
  <si>
    <t>об источниках финансирования в случае привлечения средств федерального бюджета, местных бюджетов, бюджетов государственных внебюджетных фондов, иных внебюджетных источников, а также в случае участия в реализации государственной программы муниципальных образований</t>
  </si>
  <si>
    <t>№ п/п</t>
  </si>
  <si>
    <t>Источники ресурсного обеспечения</t>
  </si>
  <si>
    <t>Оценка расходов (тыс. руб.), годы</t>
  </si>
  <si>
    <t>Всего</t>
  </si>
  <si>
    <t>федеральный бюджет (субсидии, субвенции, иные межбюджетные трансферты)</t>
  </si>
  <si>
    <t xml:space="preserve">местный бюджет (при участии муниципальных образований в реализации государственной программы) </t>
  </si>
  <si>
    <t xml:space="preserve">государственные внебюджетные фонды Российской Федерации </t>
  </si>
  <si>
    <t>территориальные государственные внебюджетные фонды</t>
  </si>
  <si>
    <t>иные внебюджетные источники</t>
  </si>
  <si>
    <t>Наименование государственной программы, подпрограммы государственной программы, ведомственной целевой программы, основного мероприятия</t>
  </si>
  <si>
    <t>Код бюджетной классификации</t>
  </si>
  <si>
    <t>Расчеты</t>
  </si>
  <si>
    <t>по бюджетным ассигнованиям республиканского бюджета на исполнение публичных нормативных обязетельств,</t>
  </si>
  <si>
    <t xml:space="preserve">№№ пп </t>
  </si>
  <si>
    <t>Наименование</t>
  </si>
  <si>
    <t>Код классификации расходов бюджетов (ГРБС, Рз, Пр, ЦСР, Вр.)</t>
  </si>
  <si>
    <t>Показатели</t>
  </si>
  <si>
    <t>Публичные нормативные обязательства</t>
  </si>
  <si>
    <t>1.1</t>
  </si>
  <si>
    <t>Обеспечение дополнительных гарантий по социальной поддержке детей-сирот и детей, оставшихся без попечения родителей, обучающихся в образовательных учреждениях среднего професионального образования</t>
  </si>
  <si>
    <t>Размер выплаты (тыс.руб./чел.)</t>
  </si>
  <si>
    <t>Оценка численности получателей  (чел.)</t>
  </si>
  <si>
    <t>Объем бюджетных ассигнований на исполнение ПНО (тыс.руб.)</t>
  </si>
  <si>
    <t>Основное мероприятие 1.1</t>
  </si>
  <si>
    <t>Муниципальная программа (всего)</t>
  </si>
  <si>
    <t xml:space="preserve">Наименование муниципальной программы, подпрограммы, республиканской целевой программы </t>
  </si>
  <si>
    <t>(наименование муниципальной программы)</t>
  </si>
  <si>
    <t>Муниципальная  программа</t>
  </si>
  <si>
    <t>Наименование муниципальной программы, подпрограммы, ведомственной целевой программы, основного мероприятия</t>
  </si>
  <si>
    <t>Основное мепроприятие 2.1</t>
  </si>
  <si>
    <t>вышестоящий бюджет</t>
  </si>
  <si>
    <t>0503</t>
  </si>
  <si>
    <t>Основное мепроприятие 3.1</t>
  </si>
  <si>
    <t>Основное мепроприятие 4.1</t>
  </si>
  <si>
    <t>Основное мепроприятие 5.1</t>
  </si>
  <si>
    <t>02 0 0000</t>
  </si>
  <si>
    <t>Основное мепроприятие 4.2</t>
  </si>
  <si>
    <t>Основное мепроприятие 4.3</t>
  </si>
  <si>
    <t>Прочие мероприятия по благоустройству</t>
  </si>
  <si>
    <t>Основное мепроприятие 4.4</t>
  </si>
  <si>
    <t xml:space="preserve">по подпрограммам и ведомственным целевым мероприятиям
</t>
  </si>
  <si>
    <t>Подпрограмма №1</t>
  </si>
  <si>
    <t>Подпрограмма №2</t>
  </si>
  <si>
    <t>Подпрограмма №3</t>
  </si>
  <si>
    <t>Подпрограмма №4</t>
  </si>
  <si>
    <t>Подпрограмма №5</t>
  </si>
  <si>
    <t>Ресурсное обеспечение</t>
  </si>
  <si>
    <t>0502</t>
  </si>
  <si>
    <t>244</t>
  </si>
  <si>
    <t>Основное мероприятие 1</t>
  </si>
  <si>
    <t>Мероприятие (направление расходов)</t>
  </si>
  <si>
    <t>Расходы на освещение улиц территории сельского поселения</t>
  </si>
  <si>
    <t>"Организация озеленения територии поселения"</t>
  </si>
  <si>
    <t>Расходы на благоустройство территории поселения</t>
  </si>
  <si>
    <t>"Освещение улиц сельского поселения"</t>
  </si>
  <si>
    <t>"Организация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РФ"</t>
  </si>
  <si>
    <t>"Организация и осуществление мероприятий по содержанию в чистоте территории селького поселения"</t>
  </si>
  <si>
    <t>Расходы на прочие мероприятия по благоустройству</t>
  </si>
  <si>
    <t>02 1 00 00000</t>
  </si>
  <si>
    <t>02 1 01 00000</t>
  </si>
  <si>
    <t>02 1 01 70230</t>
  </si>
  <si>
    <t>02 2 00 00000</t>
  </si>
  <si>
    <t>02 2 01 70240</t>
  </si>
  <si>
    <t>02 2 01 00000</t>
  </si>
  <si>
    <t>02 3 00 00000</t>
  </si>
  <si>
    <t>02 3 01 00000</t>
  </si>
  <si>
    <t>02 3 01 70250</t>
  </si>
  <si>
    <t>02 4 00 00000</t>
  </si>
  <si>
    <t>02 4 01 00000</t>
  </si>
  <si>
    <t>02 4 01 70260</t>
  </si>
  <si>
    <t>02 4 01 70270</t>
  </si>
  <si>
    <t>02 4 01 70280</t>
  </si>
  <si>
    <t>02 4 01 70290</t>
  </si>
  <si>
    <t>02 5 00 00000</t>
  </si>
  <si>
    <t>02 5 01 00000</t>
  </si>
  <si>
    <t>02 5 01 70300</t>
  </si>
  <si>
    <t>Ответственный исполнитель, соисполнитель</t>
  </si>
  <si>
    <t>ВСЕГО:</t>
  </si>
  <si>
    <t>Расходы на  озеленение территории поселения</t>
  </si>
  <si>
    <t xml:space="preserve">Расходы на строительство, реконструкцию, текущий ремонт сетей коммунального хозяйства за счет средств  вышестоящего бюджета </t>
  </si>
  <si>
    <t xml:space="preserve">Расходы на содержание в надлежащем состоянии мест захоронения за счет средств  вышестоящего бюджета </t>
  </si>
  <si>
    <t xml:space="preserve">Расходы на содержание и уборку памятников истории и культуры  за счет средств  вышестоящего бюджета </t>
  </si>
  <si>
    <t xml:space="preserve">Расходы на организацию сбора и вывоза бытовых отходов и мусора за счет средств  вышестоящего бюджета </t>
  </si>
  <si>
    <t>Администрация местного самоуправления Киевского сельского поселения Моздокского района РСО-Алания</t>
  </si>
  <si>
    <t>527</t>
  </si>
  <si>
    <t>Приложение №2</t>
  </si>
  <si>
    <t>«Благоустройство территории муниципального образования-Киевское  сельское поселение Моздокского района РСО-Алания на 2015-2019 годы»</t>
  </si>
  <si>
    <t>02 1 01 70000</t>
  </si>
  <si>
    <t>02 1 01 70200</t>
  </si>
  <si>
    <t>02 2 01 70000</t>
  </si>
  <si>
    <t>02 2 01 70200</t>
  </si>
  <si>
    <t>02 3 01 70000</t>
  </si>
  <si>
    <t>02 3 01 70200</t>
  </si>
  <si>
    <t>02 4 01 70000</t>
  </si>
  <si>
    <t>02 4 01 70200</t>
  </si>
  <si>
    <t>02 5 01 70000</t>
  </si>
  <si>
    <t>2017-2019</t>
  </si>
  <si>
    <t>Муниципальная программа «Комплексное благоустройство территории
муниципального образования-Киевское  сельское поселение Моздокского района РСО-Алания на 2017-2019 годы»</t>
  </si>
  <si>
    <t>Приложение №2
к  муниципальной программе «Комплексное благоустройство территории 
муниципального образования-Киевское  сельское поселение Моздокского района РСО-Алания на 2017-2019 годы»</t>
  </si>
  <si>
    <t>Аналитическое распределение средств подпрограммы «Комплексное благоустройство территории
муниципального образования-Киевское  сельское поселение Моздокского района РСО-Алания на 2017-2019 годы» по подпрограммам и ведомственным целевым программам</t>
  </si>
  <si>
    <t xml:space="preserve">к муниципальной программе «Комплексное благоустройство территории
муниципального образования-Киевское  сельское поселение Моздокского района РСО-Алания на 2017-2019 годы»
</t>
  </si>
  <si>
    <t xml:space="preserve">Приложение № 2
к  муниципальной программе 
«Комплексное благоустройство территории муниципального образования-Киевское  сельское поселение Моздокского района РСО-Алания на 2015-2019 годы»
</t>
  </si>
  <si>
    <t>«Комплексное благоустройство территории муниципального образования-Киевское  сельское поселение Моздокского района РСО-Алания на 2015-2019 годы»</t>
  </si>
  <si>
    <t>Муниципальная программа «Комплексное благоустройство территории муниципального образования-Киевское  сельское поселение Моздокского района РСО-Алания на 2015-2019годы»</t>
  </si>
  <si>
    <t>« Развитие, реконструкция, текущий ремонт сетей  уличного освещения муниципального образования-Киевское  сельское поселение Моздокского района РСО-Алания на 2015-2019 годы»</t>
  </si>
  <si>
    <t>« Развитие , реконструкция, текущий ремонт сетей коммунальной инфраструктуры муниципального образования-Киевское  сельское поселение Моздокского района РСО-Алания на 2015-2019 годы»</t>
  </si>
  <si>
    <t>« Озеленение муниципального образования-Киевское  сельское поселение Моздокского района РСО-Алания на 2015-2019 годы»</t>
  </si>
  <si>
    <t xml:space="preserve">«Обеспечение создания условий для реализации муниципальной программы «Комплексное благо-устройство территории муниципального образования-Киевское сельское поселение  Моздокского района РСО-Алания на 2015-2019 годы» </t>
  </si>
  <si>
    <t>"Прочие мероприятия по созданию условий для реализации муниципальной программы «Комплексное благоустройство территории муниципального образования-Киевское  сельское поселение Моздокского района РСО-Алания на 2015-2019годы»</t>
  </si>
  <si>
    <t>Приложение № 2
к  муниципальной программе 
«Комплексное благоустройство территории муниципального образования-Киевское  сельское поселение Моздокского района РСО-Алания на 2015-2019 годы»</t>
  </si>
  <si>
    <t xml:space="preserve"> «Комплексное благоустройство территории муниципального образования-Киевское  сельское поселение Моздокского района РСО-Алания на 2015-2019 годы» годы»
</t>
  </si>
  <si>
    <t xml:space="preserve">Муниципальная программа  «Комплексное благоустройство территории муниципального образования-Киевское  сельское поселение Моздокского района РСО-Алания на 2015-2019 годы»
</t>
  </si>
  <si>
    <t>« Развитие ,реконструкция, текущий ремонт сетей  уличного освещение муниципального образования-Киевское  сельское поселение Моздокского района РСО-Алания на 2015-2019 годы» годы»</t>
  </si>
  <si>
    <t>« Развитие ,реконструкция, текущий ремонт сетей коммунальной инфраструктуры муниципального образования-Киевское  сельское поселение Моздокского района РСО-Алания на 2015-2019 годы»</t>
  </si>
  <si>
    <t>«Обеспечение создания условий для реализации муниципальной программы «Комплексное благо-устройство территории муниципального образования-Киевское  сельское поселение Моздокского района РСО-Алания на 2015-2019 годы»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</si>
</sst>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0"/>
      <name val="Times New Roman"/>
      <family val="1"/>
    </font>
    <font>
      <sz val="10"/>
      <name val="Calibri"/>
      <family val="2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justify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64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9" fillId="0" borderId="0" xfId="0" applyFont="1" applyFill="1" applyAlignment="1">
      <alignment vertical="center"/>
    </xf>
    <xf numFmtId="0" fontId="49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vertical="center"/>
    </xf>
    <xf numFmtId="2" fontId="2" fillId="33" borderId="0" xfId="0" applyNumberFormat="1" applyFont="1" applyFill="1" applyAlignment="1">
      <alignment/>
    </xf>
    <xf numFmtId="2" fontId="19" fillId="33" borderId="12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32"/>
  <sheetViews>
    <sheetView zoomScale="98" zoomScaleNormal="98" zoomScaleSheetLayoutView="110" zoomScalePageLayoutView="0" workbookViewId="0" topLeftCell="A2">
      <selection activeCell="C30" sqref="C30"/>
    </sheetView>
  </sheetViews>
  <sheetFormatPr defaultColWidth="9.140625" defaultRowHeight="15"/>
  <cols>
    <col min="1" max="1" width="16.7109375" style="38" customWidth="1"/>
    <col min="2" max="2" width="43.140625" style="38" customWidth="1"/>
    <col min="3" max="3" width="20.7109375" style="38" customWidth="1"/>
    <col min="4" max="4" width="6.140625" style="39" customWidth="1"/>
    <col min="5" max="5" width="7.00390625" style="38" customWidth="1"/>
    <col min="6" max="6" width="14.28125" style="38" customWidth="1"/>
    <col min="7" max="7" width="9.57421875" style="39" customWidth="1"/>
    <col min="8" max="8" width="11.28125" style="38" customWidth="1"/>
    <col min="9" max="9" width="12.00390625" style="38" customWidth="1"/>
    <col min="10" max="10" width="12.140625" style="38" customWidth="1"/>
    <col min="11" max="11" width="12.28125" style="38" customWidth="1"/>
    <col min="12" max="16384" width="9.140625" style="3" customWidth="1"/>
  </cols>
  <sheetData>
    <row r="1" spans="8:11" ht="12.75" hidden="1">
      <c r="H1" s="110"/>
      <c r="I1" s="110"/>
      <c r="J1" s="110"/>
      <c r="K1" s="110"/>
    </row>
    <row r="2" spans="8:11" ht="78.75" customHeight="1">
      <c r="H2" s="111" t="s">
        <v>118</v>
      </c>
      <c r="I2" s="112"/>
      <c r="J2" s="112"/>
      <c r="K2" s="112"/>
    </row>
    <row r="3" spans="1:145" ht="15.75">
      <c r="A3" s="113" t="s">
        <v>63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ht="15.75">
      <c r="A4" s="113" t="s">
        <v>119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ht="17.25" customHeight="1">
      <c r="A5" s="114" t="s">
        <v>57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</row>
    <row r="6" spans="1:11" ht="12.75" hidden="1">
      <c r="A6" s="44"/>
      <c r="B6" s="42"/>
      <c r="C6" s="42"/>
      <c r="D6" s="40"/>
      <c r="E6" s="40"/>
      <c r="F6" s="37"/>
      <c r="G6" s="40"/>
      <c r="H6" s="37"/>
      <c r="I6" s="37"/>
      <c r="J6" s="37"/>
      <c r="K6" s="37"/>
    </row>
    <row r="7" spans="1:11" ht="12.75" customHeight="1">
      <c r="A7" s="116" t="s">
        <v>1</v>
      </c>
      <c r="B7" s="116" t="s">
        <v>45</v>
      </c>
      <c r="C7" s="121" t="s">
        <v>93</v>
      </c>
      <c r="D7" s="119" t="s">
        <v>2</v>
      </c>
      <c r="E7" s="119"/>
      <c r="F7" s="119"/>
      <c r="G7" s="119"/>
      <c r="H7" s="117" t="s">
        <v>3</v>
      </c>
      <c r="I7" s="118"/>
      <c r="J7" s="118"/>
      <c r="K7" s="118"/>
    </row>
    <row r="8" spans="1:11" ht="39" customHeight="1">
      <c r="A8" s="116"/>
      <c r="B8" s="116"/>
      <c r="C8" s="122"/>
      <c r="D8" s="85" t="s">
        <v>4</v>
      </c>
      <c r="E8" s="85" t="s">
        <v>5</v>
      </c>
      <c r="F8" s="86" t="s">
        <v>6</v>
      </c>
      <c r="G8" s="85" t="s">
        <v>7</v>
      </c>
      <c r="H8" s="102" t="s">
        <v>113</v>
      </c>
      <c r="I8" s="87">
        <v>2017</v>
      </c>
      <c r="J8" s="87">
        <v>2018</v>
      </c>
      <c r="K8" s="87">
        <v>2019</v>
      </c>
    </row>
    <row r="9" spans="1:11" ht="12.75" customHeight="1">
      <c r="A9" s="88">
        <v>1</v>
      </c>
      <c r="B9" s="88">
        <v>2</v>
      </c>
      <c r="C9" s="88">
        <v>3</v>
      </c>
      <c r="D9" s="89">
        <v>4</v>
      </c>
      <c r="E9" s="89">
        <v>5</v>
      </c>
      <c r="F9" s="88">
        <v>6</v>
      </c>
      <c r="G9" s="89">
        <v>7</v>
      </c>
      <c r="H9" s="88">
        <v>8</v>
      </c>
      <c r="I9" s="88">
        <v>9</v>
      </c>
      <c r="J9" s="88">
        <v>10</v>
      </c>
      <c r="K9" s="88">
        <v>11</v>
      </c>
    </row>
    <row r="10" spans="1:145" ht="15" customHeight="1" hidden="1">
      <c r="A10" s="116" t="s">
        <v>44</v>
      </c>
      <c r="B10" s="116" t="s">
        <v>120</v>
      </c>
      <c r="C10" s="86"/>
      <c r="D10" s="85"/>
      <c r="E10" s="85"/>
      <c r="F10" s="86"/>
      <c r="G10" s="85"/>
      <c r="H10" s="90"/>
      <c r="I10" s="90"/>
      <c r="J10" s="90"/>
      <c r="K10" s="9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</row>
    <row r="11" spans="1:145" ht="11.25" customHeight="1">
      <c r="A11" s="116"/>
      <c r="B11" s="116"/>
      <c r="C11" s="121" t="s">
        <v>94</v>
      </c>
      <c r="D11" s="116" t="s">
        <v>8</v>
      </c>
      <c r="E11" s="116" t="s">
        <v>8</v>
      </c>
      <c r="F11" s="116" t="s">
        <v>8</v>
      </c>
      <c r="G11" s="120" t="s">
        <v>8</v>
      </c>
      <c r="H11" s="108">
        <f>H14+H17+H20+H23+H29</f>
        <v>672.4</v>
      </c>
      <c r="I11" s="108">
        <f>I14+I17+I20+I23+I29</f>
        <v>546.5999999999999</v>
      </c>
      <c r="J11" s="108">
        <f>J14+J17+J20+J23+J29</f>
        <v>62.6</v>
      </c>
      <c r="K11" s="108">
        <f>K14+K17+K20+K23+K29</f>
        <v>63.2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</row>
    <row r="12" spans="1:145" ht="3" customHeight="1" hidden="1">
      <c r="A12" s="116"/>
      <c r="B12" s="116"/>
      <c r="C12" s="122"/>
      <c r="D12" s="116"/>
      <c r="E12" s="116"/>
      <c r="F12" s="116"/>
      <c r="G12" s="120"/>
      <c r="H12" s="109"/>
      <c r="I12" s="109"/>
      <c r="J12" s="109"/>
      <c r="K12" s="109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</row>
    <row r="13" spans="1:145" ht="78" customHeight="1">
      <c r="A13" s="116"/>
      <c r="B13" s="116"/>
      <c r="C13" s="47" t="s">
        <v>100</v>
      </c>
      <c r="D13" s="116"/>
      <c r="E13" s="116"/>
      <c r="F13" s="116"/>
      <c r="G13" s="120"/>
      <c r="H13" s="109"/>
      <c r="I13" s="109"/>
      <c r="J13" s="109"/>
      <c r="K13" s="10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</row>
    <row r="14" spans="1:145" ht="74.25" customHeight="1">
      <c r="A14" s="86" t="s">
        <v>58</v>
      </c>
      <c r="B14" s="107" t="s">
        <v>121</v>
      </c>
      <c r="C14" s="47" t="s">
        <v>20</v>
      </c>
      <c r="D14" s="85" t="s">
        <v>101</v>
      </c>
      <c r="E14" s="85" t="s">
        <v>48</v>
      </c>
      <c r="F14" s="86" t="s">
        <v>75</v>
      </c>
      <c r="G14" s="85" t="s">
        <v>10</v>
      </c>
      <c r="H14" s="92">
        <f>I14+J14+K14</f>
        <v>179</v>
      </c>
      <c r="I14" s="92">
        <f aca="true" t="shared" si="0" ref="I14:K15">I15</f>
        <v>53.2</v>
      </c>
      <c r="J14" s="92">
        <f t="shared" si="0"/>
        <v>62.6</v>
      </c>
      <c r="K14" s="92">
        <f t="shared" si="0"/>
        <v>63.2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</row>
    <row r="15" spans="1:145" ht="30" customHeight="1">
      <c r="A15" s="86" t="s">
        <v>66</v>
      </c>
      <c r="B15" s="100" t="s">
        <v>71</v>
      </c>
      <c r="C15" s="47" t="s">
        <v>20</v>
      </c>
      <c r="D15" s="85" t="s">
        <v>101</v>
      </c>
      <c r="E15" s="85" t="s">
        <v>48</v>
      </c>
      <c r="F15" s="86" t="s">
        <v>76</v>
      </c>
      <c r="G15" s="85" t="s">
        <v>10</v>
      </c>
      <c r="H15" s="92">
        <f>H16</f>
        <v>53.2</v>
      </c>
      <c r="I15" s="92">
        <f t="shared" si="0"/>
        <v>53.2</v>
      </c>
      <c r="J15" s="92">
        <f t="shared" si="0"/>
        <v>62.6</v>
      </c>
      <c r="K15" s="92">
        <f t="shared" si="0"/>
        <v>63.2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</row>
    <row r="16" spans="1:145" ht="75.75" customHeight="1">
      <c r="A16" s="88" t="s">
        <v>67</v>
      </c>
      <c r="B16" s="101" t="s">
        <v>68</v>
      </c>
      <c r="C16" s="105" t="s">
        <v>100</v>
      </c>
      <c r="D16" s="85" t="s">
        <v>101</v>
      </c>
      <c r="E16" s="89" t="s">
        <v>48</v>
      </c>
      <c r="F16" s="88" t="s">
        <v>77</v>
      </c>
      <c r="G16" s="89">
        <v>244</v>
      </c>
      <c r="H16" s="93">
        <v>53.2</v>
      </c>
      <c r="I16" s="94">
        <v>53.2</v>
      </c>
      <c r="J16" s="95">
        <v>62.6</v>
      </c>
      <c r="K16" s="95">
        <v>63.2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</row>
    <row r="17" spans="1:145" ht="86.25" customHeight="1">
      <c r="A17" s="86" t="s">
        <v>59</v>
      </c>
      <c r="B17" s="107" t="s">
        <v>122</v>
      </c>
      <c r="C17" s="47" t="s">
        <v>20</v>
      </c>
      <c r="D17" s="85" t="s">
        <v>101</v>
      </c>
      <c r="E17" s="85" t="s">
        <v>64</v>
      </c>
      <c r="F17" s="86" t="s">
        <v>78</v>
      </c>
      <c r="G17" s="85" t="s">
        <v>10</v>
      </c>
      <c r="H17" s="103">
        <f>H18</f>
        <v>383.9</v>
      </c>
      <c r="I17" s="103">
        <f aca="true" t="shared" si="1" ref="I17:K18">I18</f>
        <v>383.9</v>
      </c>
      <c r="J17" s="103">
        <f t="shared" si="1"/>
        <v>0</v>
      </c>
      <c r="K17" s="103">
        <f t="shared" si="1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</row>
    <row r="18" spans="1:145" ht="63.75" customHeight="1">
      <c r="A18" s="86" t="s">
        <v>66</v>
      </c>
      <c r="B18" s="100" t="s">
        <v>72</v>
      </c>
      <c r="C18" s="47" t="s">
        <v>20</v>
      </c>
      <c r="D18" s="85" t="s">
        <v>101</v>
      </c>
      <c r="E18" s="85" t="s">
        <v>64</v>
      </c>
      <c r="F18" s="86" t="s">
        <v>80</v>
      </c>
      <c r="G18" s="85" t="s">
        <v>10</v>
      </c>
      <c r="H18" s="106">
        <f>I18+J18+K18</f>
        <v>383.9</v>
      </c>
      <c r="I18" s="103">
        <v>383.9</v>
      </c>
      <c r="J18" s="103">
        <f t="shared" si="1"/>
        <v>0</v>
      </c>
      <c r="K18" s="103">
        <f t="shared" si="1"/>
        <v>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</row>
    <row r="19" spans="1:11" ht="67.5" customHeight="1">
      <c r="A19" s="88" t="s">
        <v>67</v>
      </c>
      <c r="B19" s="101" t="s">
        <v>96</v>
      </c>
      <c r="C19" s="105" t="s">
        <v>100</v>
      </c>
      <c r="D19" s="85" t="s">
        <v>101</v>
      </c>
      <c r="E19" s="89" t="s">
        <v>64</v>
      </c>
      <c r="F19" s="88" t="s">
        <v>79</v>
      </c>
      <c r="G19" s="89">
        <v>244</v>
      </c>
      <c r="H19" s="94">
        <v>383.9</v>
      </c>
      <c r="I19" s="94">
        <v>383.9</v>
      </c>
      <c r="J19" s="94">
        <v>0</v>
      </c>
      <c r="K19" s="94">
        <v>0</v>
      </c>
    </row>
    <row r="20" spans="1:11" ht="45" customHeight="1">
      <c r="A20" s="86" t="s">
        <v>60</v>
      </c>
      <c r="B20" s="107" t="s">
        <v>123</v>
      </c>
      <c r="C20" s="47" t="s">
        <v>20</v>
      </c>
      <c r="D20" s="85" t="s">
        <v>101</v>
      </c>
      <c r="E20" s="96" t="s">
        <v>48</v>
      </c>
      <c r="F20" s="86" t="s">
        <v>81</v>
      </c>
      <c r="G20" s="85" t="s">
        <v>10</v>
      </c>
      <c r="H20" s="91">
        <f>I20+J20+K20</f>
        <v>0</v>
      </c>
      <c r="I20" s="91">
        <v>0</v>
      </c>
      <c r="J20" s="91">
        <v>0</v>
      </c>
      <c r="K20" s="91">
        <v>0</v>
      </c>
    </row>
    <row r="21" spans="1:11" ht="32.25" customHeight="1">
      <c r="A21" s="86" t="s">
        <v>66</v>
      </c>
      <c r="B21" s="100" t="s">
        <v>69</v>
      </c>
      <c r="C21" s="47" t="s">
        <v>20</v>
      </c>
      <c r="D21" s="85" t="s">
        <v>101</v>
      </c>
      <c r="E21" s="85" t="s">
        <v>48</v>
      </c>
      <c r="F21" s="86" t="s">
        <v>82</v>
      </c>
      <c r="G21" s="85" t="s">
        <v>10</v>
      </c>
      <c r="H21" s="91">
        <f>H22</f>
        <v>0</v>
      </c>
      <c r="I21" s="91">
        <f>I22</f>
        <v>0</v>
      </c>
      <c r="J21" s="91">
        <f>J22</f>
        <v>0</v>
      </c>
      <c r="K21" s="91">
        <f>K22</f>
        <v>0</v>
      </c>
    </row>
    <row r="22" spans="1:11" ht="79.5" customHeight="1">
      <c r="A22" s="88" t="s">
        <v>67</v>
      </c>
      <c r="B22" s="101" t="s">
        <v>95</v>
      </c>
      <c r="C22" s="105" t="s">
        <v>100</v>
      </c>
      <c r="D22" s="85" t="s">
        <v>101</v>
      </c>
      <c r="E22" s="89" t="s">
        <v>48</v>
      </c>
      <c r="F22" s="88" t="s">
        <v>83</v>
      </c>
      <c r="G22" s="89">
        <v>244</v>
      </c>
      <c r="H22" s="94">
        <f>I22+J22+K22</f>
        <v>0</v>
      </c>
      <c r="I22" s="94">
        <v>0</v>
      </c>
      <c r="J22" s="94">
        <v>0</v>
      </c>
      <c r="K22" s="94">
        <v>0</v>
      </c>
    </row>
    <row r="23" spans="1:11" ht="57">
      <c r="A23" s="86" t="s">
        <v>61</v>
      </c>
      <c r="B23" s="97" t="s">
        <v>103</v>
      </c>
      <c r="C23" s="47" t="s">
        <v>20</v>
      </c>
      <c r="D23" s="85" t="s">
        <v>101</v>
      </c>
      <c r="E23" s="85" t="s">
        <v>48</v>
      </c>
      <c r="F23" s="86" t="s">
        <v>84</v>
      </c>
      <c r="G23" s="85" t="s">
        <v>10</v>
      </c>
      <c r="H23" s="91">
        <f>H25+H26+H27+H28</f>
        <v>109.5</v>
      </c>
      <c r="I23" s="91">
        <f>I25+I26+I27+I28</f>
        <v>109.5</v>
      </c>
      <c r="J23" s="91">
        <f>J25+J26+J27+J28</f>
        <v>0</v>
      </c>
      <c r="K23" s="91">
        <f>K25+K26+K27+K28</f>
        <v>0</v>
      </c>
    </row>
    <row r="24" spans="1:11" ht="43.5" customHeight="1">
      <c r="A24" s="86" t="s">
        <v>66</v>
      </c>
      <c r="B24" s="100" t="s">
        <v>73</v>
      </c>
      <c r="C24" s="47" t="s">
        <v>20</v>
      </c>
      <c r="D24" s="85" t="s">
        <v>101</v>
      </c>
      <c r="E24" s="85" t="s">
        <v>48</v>
      </c>
      <c r="F24" s="86" t="s">
        <v>85</v>
      </c>
      <c r="G24" s="85" t="s">
        <v>10</v>
      </c>
      <c r="H24" s="91">
        <f>H25+H26+H27+H28</f>
        <v>109.5</v>
      </c>
      <c r="I24" s="91">
        <f>I25+I26+I27+I28</f>
        <v>109.5</v>
      </c>
      <c r="J24" s="91">
        <f>J25+J26+J27+J28</f>
        <v>0</v>
      </c>
      <c r="K24" s="91">
        <f>K25+K26+K27+K28</f>
        <v>0</v>
      </c>
    </row>
    <row r="25" spans="1:11" ht="34.5" customHeight="1">
      <c r="A25" s="88" t="s">
        <v>67</v>
      </c>
      <c r="B25" s="101" t="s">
        <v>70</v>
      </c>
      <c r="C25" s="105" t="s">
        <v>100</v>
      </c>
      <c r="D25" s="85" t="s">
        <v>101</v>
      </c>
      <c r="E25" s="89" t="s">
        <v>48</v>
      </c>
      <c r="F25" s="88" t="s">
        <v>86</v>
      </c>
      <c r="G25" s="89">
        <v>244</v>
      </c>
      <c r="H25" s="94">
        <f>I25+J25+K25</f>
        <v>0</v>
      </c>
      <c r="I25" s="94">
        <v>0</v>
      </c>
      <c r="J25" s="94">
        <v>0</v>
      </c>
      <c r="K25" s="94">
        <v>0</v>
      </c>
    </row>
    <row r="26" spans="1:11" ht="34.5" customHeight="1">
      <c r="A26" s="88" t="s">
        <v>67</v>
      </c>
      <c r="B26" s="101" t="s">
        <v>97</v>
      </c>
      <c r="C26" s="105" t="s">
        <v>100</v>
      </c>
      <c r="D26" s="85" t="s">
        <v>101</v>
      </c>
      <c r="E26" s="89" t="s">
        <v>48</v>
      </c>
      <c r="F26" s="88" t="s">
        <v>87</v>
      </c>
      <c r="G26" s="89">
        <v>244</v>
      </c>
      <c r="H26" s="94">
        <v>44.5</v>
      </c>
      <c r="I26" s="94">
        <v>44.5</v>
      </c>
      <c r="J26" s="94">
        <v>0</v>
      </c>
      <c r="K26" s="94">
        <v>0</v>
      </c>
    </row>
    <row r="27" spans="1:11" ht="76.5">
      <c r="A27" s="88" t="s">
        <v>67</v>
      </c>
      <c r="B27" s="101" t="s">
        <v>98</v>
      </c>
      <c r="C27" s="105" t="s">
        <v>100</v>
      </c>
      <c r="D27" s="85" t="s">
        <v>101</v>
      </c>
      <c r="E27" s="89" t="s">
        <v>48</v>
      </c>
      <c r="F27" s="88" t="s">
        <v>88</v>
      </c>
      <c r="G27" s="89">
        <v>244</v>
      </c>
      <c r="H27" s="94">
        <v>45</v>
      </c>
      <c r="I27" s="94">
        <v>45</v>
      </c>
      <c r="J27" s="94">
        <v>0</v>
      </c>
      <c r="K27" s="94">
        <v>0</v>
      </c>
    </row>
    <row r="28" spans="1:11" ht="86.25" customHeight="1">
      <c r="A28" s="88" t="s">
        <v>67</v>
      </c>
      <c r="B28" s="101" t="s">
        <v>99</v>
      </c>
      <c r="C28" s="105" t="s">
        <v>100</v>
      </c>
      <c r="D28" s="85" t="s">
        <v>101</v>
      </c>
      <c r="E28" s="89" t="s">
        <v>48</v>
      </c>
      <c r="F28" s="88" t="s">
        <v>89</v>
      </c>
      <c r="G28" s="89">
        <v>244</v>
      </c>
      <c r="H28" s="94">
        <v>20</v>
      </c>
      <c r="I28" s="94">
        <v>20</v>
      </c>
      <c r="J28" s="94">
        <v>0</v>
      </c>
      <c r="K28" s="94">
        <v>0</v>
      </c>
    </row>
    <row r="29" spans="1:11" ht="89.25" customHeight="1">
      <c r="A29" s="86" t="s">
        <v>62</v>
      </c>
      <c r="B29" s="107" t="s">
        <v>124</v>
      </c>
      <c r="C29" s="105" t="s">
        <v>100</v>
      </c>
      <c r="D29" s="85" t="s">
        <v>101</v>
      </c>
      <c r="E29" s="85" t="s">
        <v>48</v>
      </c>
      <c r="F29" s="86" t="s">
        <v>90</v>
      </c>
      <c r="G29" s="85" t="s">
        <v>10</v>
      </c>
      <c r="H29" s="91">
        <f>I29+J29+K29</f>
        <v>0</v>
      </c>
      <c r="I29" s="103">
        <f aca="true" t="shared" si="2" ref="I29:K30">I30</f>
        <v>0</v>
      </c>
      <c r="J29" s="91">
        <v>0</v>
      </c>
      <c r="K29" s="91">
        <v>0</v>
      </c>
    </row>
    <row r="30" spans="1:11" ht="87.75" customHeight="1">
      <c r="A30" s="86" t="s">
        <v>66</v>
      </c>
      <c r="B30" s="100" t="s">
        <v>125</v>
      </c>
      <c r="C30" s="47" t="s">
        <v>20</v>
      </c>
      <c r="D30" s="85" t="s">
        <v>101</v>
      </c>
      <c r="E30" s="85" t="s">
        <v>48</v>
      </c>
      <c r="F30" s="86" t="s">
        <v>91</v>
      </c>
      <c r="G30" s="85" t="s">
        <v>10</v>
      </c>
      <c r="H30" s="91">
        <f>H31</f>
        <v>0</v>
      </c>
      <c r="I30" s="91">
        <f t="shared" si="2"/>
        <v>0</v>
      </c>
      <c r="J30" s="91">
        <f t="shared" si="2"/>
        <v>0</v>
      </c>
      <c r="K30" s="91">
        <f t="shared" si="2"/>
        <v>0</v>
      </c>
    </row>
    <row r="31" spans="1:11" ht="85.5" customHeight="1">
      <c r="A31" s="88" t="s">
        <v>67</v>
      </c>
      <c r="B31" s="101" t="s">
        <v>74</v>
      </c>
      <c r="C31" s="105" t="s">
        <v>100</v>
      </c>
      <c r="D31" s="85" t="s">
        <v>101</v>
      </c>
      <c r="E31" s="89" t="s">
        <v>48</v>
      </c>
      <c r="F31" s="88" t="s">
        <v>92</v>
      </c>
      <c r="G31" s="89" t="s">
        <v>65</v>
      </c>
      <c r="H31" s="94">
        <f>I31+J31+K31</f>
        <v>0</v>
      </c>
      <c r="I31" s="94">
        <v>0</v>
      </c>
      <c r="J31" s="94">
        <v>0</v>
      </c>
      <c r="K31" s="94">
        <v>0</v>
      </c>
    </row>
    <row r="32" spans="8:11" ht="12.75">
      <c r="H32" s="50"/>
      <c r="I32" s="50"/>
      <c r="J32" s="50"/>
      <c r="K32" s="50"/>
    </row>
  </sheetData>
  <sheetProtection/>
  <mergeCells count="21">
    <mergeCell ref="D11:D13"/>
    <mergeCell ref="F11:F13"/>
    <mergeCell ref="G11:G13"/>
    <mergeCell ref="C7:C8"/>
    <mergeCell ref="C11:C12"/>
    <mergeCell ref="I11:I13"/>
    <mergeCell ref="H1:K1"/>
    <mergeCell ref="H2:K2"/>
    <mergeCell ref="J11:J13"/>
    <mergeCell ref="K11:K13"/>
    <mergeCell ref="A3:K3"/>
    <mergeCell ref="A4:K4"/>
    <mergeCell ref="A5:K5"/>
    <mergeCell ref="A7:A8"/>
    <mergeCell ref="H11:H13"/>
    <mergeCell ref="A10:A13"/>
    <mergeCell ref="B7:B8"/>
    <mergeCell ref="H7:K7"/>
    <mergeCell ref="B10:B13"/>
    <mergeCell ref="E11:E13"/>
    <mergeCell ref="D7:G7"/>
  </mergeCells>
  <printOptions/>
  <pageMargins left="0.2362204724409449" right="0.19" top="0.35433070866141736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F2" sqref="F2:J2"/>
    </sheetView>
  </sheetViews>
  <sheetFormatPr defaultColWidth="9.140625" defaultRowHeight="24.75" customHeight="1"/>
  <cols>
    <col min="1" max="1" width="0.71875" style="0" customWidth="1"/>
    <col min="2" max="2" width="5.7109375" style="13" customWidth="1"/>
    <col min="3" max="3" width="24.7109375" style="0" customWidth="1"/>
    <col min="4" max="4" width="46.8515625" style="0" customWidth="1"/>
    <col min="5" max="6" width="12.7109375" style="0" bestFit="1" customWidth="1"/>
    <col min="7" max="7" width="14.28125" style="0" customWidth="1"/>
    <col min="8" max="8" width="10.57421875" style="0" customWidth="1"/>
    <col min="9" max="9" width="0.13671875" style="0" customWidth="1"/>
    <col min="10" max="10" width="9.140625" style="0" hidden="1" customWidth="1"/>
    <col min="11" max="11" width="1.421875" style="0" customWidth="1"/>
    <col min="12" max="12" width="9.140625" style="0" hidden="1" customWidth="1"/>
  </cols>
  <sheetData>
    <row r="1" spans="2:10" ht="3" customHeight="1">
      <c r="B1" s="7" t="s">
        <v>0</v>
      </c>
      <c r="C1" s="8"/>
      <c r="D1" s="8"/>
      <c r="E1" s="8"/>
      <c r="F1" s="124"/>
      <c r="G1" s="124"/>
      <c r="H1" s="124"/>
      <c r="I1" s="124"/>
      <c r="J1" s="124"/>
    </row>
    <row r="2" spans="2:10" ht="72.75" customHeight="1">
      <c r="B2" s="7"/>
      <c r="C2" s="8"/>
      <c r="D2" s="8"/>
      <c r="E2" s="8"/>
      <c r="F2" s="123" t="s">
        <v>126</v>
      </c>
      <c r="G2" s="123"/>
      <c r="H2" s="123"/>
      <c r="I2" s="123"/>
      <c r="J2" s="123"/>
    </row>
    <row r="3" spans="2:10" ht="0.75" customHeight="1" hidden="1">
      <c r="B3" s="7"/>
      <c r="C3" s="8"/>
      <c r="D3" s="8"/>
      <c r="E3" s="8"/>
      <c r="F3" s="8"/>
      <c r="G3" s="8"/>
      <c r="H3" s="8"/>
      <c r="I3" s="8"/>
      <c r="J3" s="8"/>
    </row>
    <row r="4" spans="1:12" ht="15" customHeight="1">
      <c r="A4" s="10"/>
      <c r="B4" s="139" t="s">
        <v>15</v>
      </c>
      <c r="C4" s="139"/>
      <c r="D4" s="139"/>
      <c r="E4" s="139"/>
      <c r="F4" s="139"/>
      <c r="G4" s="139"/>
      <c r="H4" s="139"/>
      <c r="I4" s="139"/>
      <c r="J4" s="51"/>
      <c r="K4" s="52"/>
      <c r="L4" s="52"/>
    </row>
    <row r="5" spans="2:12" ht="42.75" customHeight="1">
      <c r="B5" s="138" t="s">
        <v>16</v>
      </c>
      <c r="C5" s="138"/>
      <c r="D5" s="138"/>
      <c r="E5" s="138"/>
      <c r="F5" s="138"/>
      <c r="G5" s="138"/>
      <c r="H5" s="138"/>
      <c r="I5" s="138"/>
      <c r="J5" s="138"/>
      <c r="K5" s="52"/>
      <c r="L5" s="52"/>
    </row>
    <row r="6" spans="2:15" ht="30" customHeight="1">
      <c r="B6" s="140" t="s">
        <v>127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1"/>
      <c r="N6" s="11"/>
      <c r="O6" s="12"/>
    </row>
    <row r="7" spans="2:12" ht="16.5" customHeight="1">
      <c r="B7" s="138" t="s">
        <v>43</v>
      </c>
      <c r="C7" s="138"/>
      <c r="D7" s="138"/>
      <c r="E7" s="138"/>
      <c r="F7" s="138"/>
      <c r="G7" s="138"/>
      <c r="H7" s="138"/>
      <c r="I7" s="138"/>
      <c r="J7" s="53"/>
      <c r="K7" s="52"/>
      <c r="L7" s="52"/>
    </row>
    <row r="8" spans="2:10" ht="1.5" customHeight="1">
      <c r="B8" s="9"/>
      <c r="C8" s="8"/>
      <c r="D8" s="41"/>
      <c r="E8" s="8"/>
      <c r="F8" s="8"/>
      <c r="G8" s="8"/>
      <c r="H8" s="8"/>
      <c r="I8" s="8"/>
      <c r="J8" s="8"/>
    </row>
    <row r="9" spans="2:10" ht="24.75" customHeight="1">
      <c r="B9" s="131" t="s">
        <v>17</v>
      </c>
      <c r="C9" s="131" t="s">
        <v>42</v>
      </c>
      <c r="D9" s="131" t="s">
        <v>18</v>
      </c>
      <c r="E9" s="141" t="s">
        <v>19</v>
      </c>
      <c r="F9" s="142"/>
      <c r="G9" s="142"/>
      <c r="H9" s="142"/>
      <c r="I9" s="142"/>
      <c r="J9" s="143"/>
    </row>
    <row r="10" spans="2:8" ht="24.75" customHeight="1">
      <c r="B10" s="131"/>
      <c r="C10" s="131"/>
      <c r="D10" s="131"/>
      <c r="E10" s="104" t="s">
        <v>113</v>
      </c>
      <c r="F10" s="54">
        <v>2017</v>
      </c>
      <c r="G10" s="54">
        <v>2018</v>
      </c>
      <c r="H10" s="54">
        <v>2019</v>
      </c>
    </row>
    <row r="11" spans="2:8" ht="12" customHeight="1">
      <c r="B11" s="54">
        <v>1</v>
      </c>
      <c r="C11" s="54">
        <v>2</v>
      </c>
      <c r="D11" s="54">
        <v>3</v>
      </c>
      <c r="E11" s="54"/>
      <c r="F11" s="54">
        <v>4</v>
      </c>
      <c r="G11" s="54">
        <v>5</v>
      </c>
      <c r="H11" s="54">
        <v>6</v>
      </c>
    </row>
    <row r="12" spans="2:8" ht="16.5" customHeight="1">
      <c r="B12" s="131"/>
      <c r="C12" s="135" t="s">
        <v>128</v>
      </c>
      <c r="D12" s="55" t="s">
        <v>20</v>
      </c>
      <c r="E12" s="56">
        <f>F12+G12+H12</f>
        <v>672.4</v>
      </c>
      <c r="F12" s="56">
        <f>F13</f>
        <v>546.5999999999999</v>
      </c>
      <c r="G12" s="56">
        <f>G13</f>
        <v>62.6</v>
      </c>
      <c r="H12" s="56">
        <v>63.2</v>
      </c>
    </row>
    <row r="13" spans="2:9" ht="30" customHeight="1">
      <c r="B13" s="131"/>
      <c r="C13" s="136"/>
      <c r="D13" s="57" t="s">
        <v>22</v>
      </c>
      <c r="E13" s="56">
        <f>F13+G13+H13</f>
        <v>383.2</v>
      </c>
      <c r="F13" s="56">
        <f>F17+F24+F31+F38+F45</f>
        <v>546.5999999999999</v>
      </c>
      <c r="G13" s="56">
        <f>G17+G24+G31+G38+G45</f>
        <v>62.6</v>
      </c>
      <c r="H13" s="56">
        <f>H17+H24+H31+H38+H45</f>
        <v>63.2</v>
      </c>
      <c r="I13" s="99">
        <f>SUM(E13:H13)</f>
        <v>0</v>
      </c>
    </row>
    <row r="14" spans="2:8" ht="26.25" customHeight="1">
      <c r="B14" s="131"/>
      <c r="C14" s="136"/>
      <c r="D14" s="57" t="s">
        <v>23</v>
      </c>
      <c r="E14" s="59">
        <v>0</v>
      </c>
      <c r="F14" s="59">
        <v>0</v>
      </c>
      <c r="G14" s="59">
        <v>0</v>
      </c>
      <c r="H14" s="59">
        <v>0</v>
      </c>
    </row>
    <row r="15" spans="2:8" ht="25.5" customHeight="1">
      <c r="B15" s="131"/>
      <c r="C15" s="136"/>
      <c r="D15" s="57" t="s">
        <v>24</v>
      </c>
      <c r="E15" s="59">
        <v>0</v>
      </c>
      <c r="F15" s="59">
        <v>0</v>
      </c>
      <c r="G15" s="59">
        <v>0</v>
      </c>
      <c r="H15" s="59">
        <v>0</v>
      </c>
    </row>
    <row r="16" spans="2:8" ht="16.5" customHeight="1">
      <c r="B16" s="131"/>
      <c r="C16" s="137"/>
      <c r="D16" s="57" t="s">
        <v>25</v>
      </c>
      <c r="E16" s="59">
        <v>0</v>
      </c>
      <c r="F16" s="59">
        <v>0</v>
      </c>
      <c r="G16" s="59">
        <v>0</v>
      </c>
      <c r="H16" s="59">
        <v>0</v>
      </c>
    </row>
    <row r="17" spans="2:8" s="8" customFormat="1" ht="16.5" customHeight="1">
      <c r="B17" s="54"/>
      <c r="C17" s="55" t="s">
        <v>9</v>
      </c>
      <c r="D17" s="55" t="s">
        <v>20</v>
      </c>
      <c r="E17" s="78">
        <f>F17+G17+H17</f>
        <v>179</v>
      </c>
      <c r="F17" s="56">
        <f>F20</f>
        <v>53.2</v>
      </c>
      <c r="G17" s="56">
        <f>G20</f>
        <v>62.6</v>
      </c>
      <c r="H17" s="56">
        <f>H20</f>
        <v>63.2</v>
      </c>
    </row>
    <row r="18" spans="2:8" ht="24.75" customHeight="1">
      <c r="B18" s="131"/>
      <c r="C18" s="132" t="s">
        <v>129</v>
      </c>
      <c r="D18" s="57" t="s">
        <v>21</v>
      </c>
      <c r="E18" s="59">
        <v>0</v>
      </c>
      <c r="F18" s="59">
        <v>0</v>
      </c>
      <c r="G18" s="59">
        <v>0</v>
      </c>
      <c r="H18" s="59">
        <v>0</v>
      </c>
    </row>
    <row r="19" spans="2:8" ht="15.75" customHeight="1">
      <c r="B19" s="131"/>
      <c r="C19" s="133"/>
      <c r="D19" s="57" t="s">
        <v>47</v>
      </c>
      <c r="E19" s="59">
        <v>0</v>
      </c>
      <c r="F19" s="59">
        <v>0</v>
      </c>
      <c r="G19" s="59">
        <v>0</v>
      </c>
      <c r="H19" s="59">
        <v>0</v>
      </c>
    </row>
    <row r="20" spans="2:8" ht="25.5" customHeight="1">
      <c r="B20" s="131"/>
      <c r="C20" s="133"/>
      <c r="D20" s="57" t="s">
        <v>22</v>
      </c>
      <c r="E20" s="78">
        <f>F20+G20+H20</f>
        <v>179</v>
      </c>
      <c r="F20" s="58">
        <v>53.2</v>
      </c>
      <c r="G20" s="58">
        <v>62.6</v>
      </c>
      <c r="H20" s="58">
        <v>63.2</v>
      </c>
    </row>
    <row r="21" spans="2:8" ht="27.75" customHeight="1">
      <c r="B21" s="131"/>
      <c r="C21" s="133"/>
      <c r="D21" s="57" t="s">
        <v>23</v>
      </c>
      <c r="E21" s="59">
        <v>0</v>
      </c>
      <c r="F21" s="59">
        <v>0</v>
      </c>
      <c r="G21" s="59">
        <v>0</v>
      </c>
      <c r="H21" s="59">
        <v>0</v>
      </c>
    </row>
    <row r="22" spans="2:8" ht="25.5" customHeight="1">
      <c r="B22" s="131"/>
      <c r="C22" s="133"/>
      <c r="D22" s="57" t="s">
        <v>24</v>
      </c>
      <c r="E22" s="59">
        <v>0</v>
      </c>
      <c r="F22" s="59">
        <v>0</v>
      </c>
      <c r="G22" s="59">
        <v>0</v>
      </c>
      <c r="H22" s="59">
        <v>0</v>
      </c>
    </row>
    <row r="23" spans="2:8" ht="15" customHeight="1">
      <c r="B23" s="131"/>
      <c r="C23" s="134"/>
      <c r="D23" s="57" t="s">
        <v>25</v>
      </c>
      <c r="E23" s="59">
        <v>0</v>
      </c>
      <c r="F23" s="59">
        <v>0</v>
      </c>
      <c r="G23" s="59">
        <v>0</v>
      </c>
      <c r="H23" s="59">
        <v>0</v>
      </c>
    </row>
    <row r="24" spans="2:8" s="8" customFormat="1" ht="15" customHeight="1">
      <c r="B24" s="54"/>
      <c r="C24" s="55" t="s">
        <v>11</v>
      </c>
      <c r="D24" s="55" t="s">
        <v>20</v>
      </c>
      <c r="E24" s="78">
        <v>383.9</v>
      </c>
      <c r="F24" s="56">
        <f>F27</f>
        <v>383.9</v>
      </c>
      <c r="G24" s="56">
        <f>G27</f>
        <v>0</v>
      </c>
      <c r="H24" s="56">
        <f>H27</f>
        <v>0</v>
      </c>
    </row>
    <row r="25" spans="2:8" ht="24.75" customHeight="1">
      <c r="B25" s="131"/>
      <c r="C25" s="132" t="s">
        <v>130</v>
      </c>
      <c r="D25" s="57" t="s">
        <v>21</v>
      </c>
      <c r="E25" s="59">
        <v>0</v>
      </c>
      <c r="F25" s="59">
        <v>0</v>
      </c>
      <c r="G25" s="59">
        <v>0</v>
      </c>
      <c r="H25" s="59">
        <v>0</v>
      </c>
    </row>
    <row r="26" spans="2:8" ht="13.5" customHeight="1">
      <c r="B26" s="131"/>
      <c r="C26" s="133"/>
      <c r="D26" s="57" t="s">
        <v>47</v>
      </c>
      <c r="E26" s="59">
        <v>0</v>
      </c>
      <c r="F26" s="59"/>
      <c r="G26" s="59"/>
      <c r="H26" s="59">
        <v>0</v>
      </c>
    </row>
    <row r="27" spans="2:9" ht="24" customHeight="1">
      <c r="B27" s="131"/>
      <c r="C27" s="133"/>
      <c r="D27" s="57" t="s">
        <v>22</v>
      </c>
      <c r="E27" s="78">
        <v>383.9</v>
      </c>
      <c r="F27" s="59">
        <v>383.9</v>
      </c>
      <c r="G27" s="59">
        <v>0</v>
      </c>
      <c r="H27" s="59">
        <f>SUM(F27:H27)</f>
        <v>0</v>
      </c>
      <c r="I27" s="99">
        <f>SUM(E27:H27)</f>
        <v>256.3</v>
      </c>
    </row>
    <row r="28" spans="2:8" ht="24.75" customHeight="1">
      <c r="B28" s="131"/>
      <c r="C28" s="133"/>
      <c r="D28" s="57" t="s">
        <v>23</v>
      </c>
      <c r="E28" s="59">
        <v>0</v>
      </c>
      <c r="F28" s="59">
        <v>0</v>
      </c>
      <c r="G28" s="59">
        <v>0</v>
      </c>
      <c r="H28" s="59">
        <v>0</v>
      </c>
    </row>
    <row r="29" spans="2:8" ht="24.75" customHeight="1">
      <c r="B29" s="131"/>
      <c r="C29" s="133"/>
      <c r="D29" s="57" t="s">
        <v>24</v>
      </c>
      <c r="E29" s="59">
        <v>0</v>
      </c>
      <c r="F29" s="59">
        <v>0</v>
      </c>
      <c r="G29" s="59">
        <v>0</v>
      </c>
      <c r="H29" s="59">
        <v>0</v>
      </c>
    </row>
    <row r="30" spans="2:8" ht="15.75" customHeight="1">
      <c r="B30" s="131"/>
      <c r="C30" s="134"/>
      <c r="D30" s="57" t="s">
        <v>25</v>
      </c>
      <c r="E30" s="59">
        <v>0</v>
      </c>
      <c r="F30" s="59">
        <v>0</v>
      </c>
      <c r="G30" s="59">
        <v>0</v>
      </c>
      <c r="H30" s="59">
        <v>0</v>
      </c>
    </row>
    <row r="31" spans="2:8" ht="16.5" customHeight="1">
      <c r="B31" s="54"/>
      <c r="C31" s="55" t="s">
        <v>12</v>
      </c>
      <c r="D31" s="55" t="s">
        <v>20</v>
      </c>
      <c r="E31" s="68">
        <f>F31+G31+H31</f>
        <v>0</v>
      </c>
      <c r="F31" s="68">
        <v>0</v>
      </c>
      <c r="G31" s="68">
        <v>0</v>
      </c>
      <c r="H31" s="68">
        <v>0</v>
      </c>
    </row>
    <row r="32" spans="2:8" ht="25.5" customHeight="1">
      <c r="B32" s="131"/>
      <c r="C32" s="131" t="s">
        <v>123</v>
      </c>
      <c r="D32" s="67" t="s">
        <v>21</v>
      </c>
      <c r="E32" s="59">
        <v>0</v>
      </c>
      <c r="F32" s="59">
        <v>0</v>
      </c>
      <c r="G32" s="59">
        <v>0</v>
      </c>
      <c r="H32" s="59">
        <v>0</v>
      </c>
    </row>
    <row r="33" spans="2:8" ht="12" customHeight="1">
      <c r="B33" s="131"/>
      <c r="C33" s="131"/>
      <c r="D33" s="57" t="s">
        <v>47</v>
      </c>
      <c r="E33" s="59">
        <v>0</v>
      </c>
      <c r="F33" s="59">
        <v>0</v>
      </c>
      <c r="G33" s="59">
        <v>0</v>
      </c>
      <c r="H33" s="59">
        <v>0</v>
      </c>
    </row>
    <row r="34" spans="2:8" ht="24.75" customHeight="1">
      <c r="B34" s="131"/>
      <c r="C34" s="131"/>
      <c r="D34" s="57" t="s">
        <v>22</v>
      </c>
      <c r="E34" s="77">
        <f>F34+G34+H34</f>
        <v>0</v>
      </c>
      <c r="F34" s="59">
        <v>0</v>
      </c>
      <c r="G34" s="59">
        <v>0</v>
      </c>
      <c r="H34" s="59">
        <v>0</v>
      </c>
    </row>
    <row r="35" spans="2:8" ht="23.25" customHeight="1">
      <c r="B35" s="131"/>
      <c r="C35" s="131"/>
      <c r="D35" s="57" t="s">
        <v>23</v>
      </c>
      <c r="E35" s="59">
        <v>0</v>
      </c>
      <c r="F35" s="59">
        <v>0</v>
      </c>
      <c r="G35" s="59">
        <v>0</v>
      </c>
      <c r="H35" s="59">
        <v>0</v>
      </c>
    </row>
    <row r="36" spans="2:8" ht="24.75" customHeight="1">
      <c r="B36" s="131"/>
      <c r="C36" s="131"/>
      <c r="D36" s="57" t="s">
        <v>24</v>
      </c>
      <c r="E36" s="59">
        <v>0</v>
      </c>
      <c r="F36" s="59">
        <v>0</v>
      </c>
      <c r="G36" s="59">
        <v>0</v>
      </c>
      <c r="H36" s="59">
        <v>0</v>
      </c>
    </row>
    <row r="37" spans="2:8" ht="14.25" customHeight="1">
      <c r="B37" s="131"/>
      <c r="C37" s="131"/>
      <c r="D37" s="57" t="s">
        <v>25</v>
      </c>
      <c r="E37" s="59">
        <v>0</v>
      </c>
      <c r="F37" s="59">
        <v>0</v>
      </c>
      <c r="G37" s="59">
        <v>0</v>
      </c>
      <c r="H37" s="59">
        <v>0</v>
      </c>
    </row>
    <row r="38" spans="2:8" ht="12" customHeight="1">
      <c r="B38" s="54"/>
      <c r="C38" s="55" t="s">
        <v>13</v>
      </c>
      <c r="D38" s="55" t="s">
        <v>20</v>
      </c>
      <c r="E38" s="68">
        <f>F38+G38+H38</f>
        <v>109.5</v>
      </c>
      <c r="F38" s="68">
        <v>109.5</v>
      </c>
      <c r="G38" s="68">
        <v>0</v>
      </c>
      <c r="H38" s="68">
        <v>0</v>
      </c>
    </row>
    <row r="39" spans="2:8" ht="27.75" customHeight="1">
      <c r="B39" s="131"/>
      <c r="C39" s="131" t="s">
        <v>103</v>
      </c>
      <c r="D39" s="57" t="s">
        <v>21</v>
      </c>
      <c r="E39" s="59">
        <v>0</v>
      </c>
      <c r="F39" s="59">
        <v>0</v>
      </c>
      <c r="G39" s="59">
        <v>0</v>
      </c>
      <c r="H39" s="59">
        <v>0</v>
      </c>
    </row>
    <row r="40" spans="2:8" ht="14.25" customHeight="1">
      <c r="B40" s="131"/>
      <c r="C40" s="131"/>
      <c r="D40" s="57" t="s">
        <v>47</v>
      </c>
      <c r="E40" s="59">
        <v>0</v>
      </c>
      <c r="F40" s="59">
        <v>0</v>
      </c>
      <c r="G40" s="59">
        <v>0</v>
      </c>
      <c r="H40" s="59">
        <v>0</v>
      </c>
    </row>
    <row r="41" spans="2:8" ht="27.75" customHeight="1">
      <c r="B41" s="131"/>
      <c r="C41" s="131"/>
      <c r="D41" s="57" t="s">
        <v>22</v>
      </c>
      <c r="E41" s="77">
        <f>F41+G41+H41</f>
        <v>109.5</v>
      </c>
      <c r="F41" s="59">
        <v>109.5</v>
      </c>
      <c r="G41" s="59">
        <v>0</v>
      </c>
      <c r="H41" s="59">
        <v>0</v>
      </c>
    </row>
    <row r="42" spans="2:8" ht="24.75" customHeight="1">
      <c r="B42" s="131"/>
      <c r="C42" s="131"/>
      <c r="D42" s="57" t="s">
        <v>23</v>
      </c>
      <c r="E42" s="59">
        <v>0</v>
      </c>
      <c r="F42" s="59">
        <v>0</v>
      </c>
      <c r="G42" s="59">
        <v>0</v>
      </c>
      <c r="H42" s="59">
        <v>0</v>
      </c>
    </row>
    <row r="43" spans="2:8" ht="24.75" customHeight="1">
      <c r="B43" s="131"/>
      <c r="C43" s="131"/>
      <c r="D43" s="57" t="s">
        <v>24</v>
      </c>
      <c r="E43" s="59">
        <v>0</v>
      </c>
      <c r="F43" s="59">
        <v>0</v>
      </c>
      <c r="G43" s="59">
        <v>0</v>
      </c>
      <c r="H43" s="59">
        <v>0</v>
      </c>
    </row>
    <row r="44" spans="2:8" ht="13.5" customHeight="1">
      <c r="B44" s="131"/>
      <c r="C44" s="131"/>
      <c r="D44" s="57" t="s">
        <v>25</v>
      </c>
      <c r="E44" s="59">
        <v>0</v>
      </c>
      <c r="F44" s="59">
        <v>0</v>
      </c>
      <c r="G44" s="59">
        <v>0</v>
      </c>
      <c r="H44" s="59">
        <v>0</v>
      </c>
    </row>
    <row r="45" spans="2:8" ht="14.25" customHeight="1">
      <c r="B45" s="54"/>
      <c r="C45" s="55" t="s">
        <v>14</v>
      </c>
      <c r="D45" s="55" t="s">
        <v>20</v>
      </c>
      <c r="E45" s="77">
        <f>F45+G45+H45</f>
        <v>0</v>
      </c>
      <c r="F45" s="56">
        <v>0</v>
      </c>
      <c r="G45" s="56">
        <v>0</v>
      </c>
      <c r="H45" s="56">
        <v>0</v>
      </c>
    </row>
    <row r="46" spans="2:8" ht="30" customHeight="1">
      <c r="B46" s="125"/>
      <c r="C46" s="128" t="s">
        <v>131</v>
      </c>
      <c r="D46" s="57" t="s">
        <v>21</v>
      </c>
      <c r="E46" s="59">
        <v>0</v>
      </c>
      <c r="F46" s="59">
        <v>0</v>
      </c>
      <c r="G46" s="59">
        <v>0</v>
      </c>
      <c r="H46" s="59">
        <v>0</v>
      </c>
    </row>
    <row r="47" spans="2:8" ht="14.25" customHeight="1">
      <c r="B47" s="126"/>
      <c r="C47" s="129"/>
      <c r="D47" s="57" t="s">
        <v>47</v>
      </c>
      <c r="E47" s="59">
        <v>0</v>
      </c>
      <c r="F47" s="59">
        <v>0</v>
      </c>
      <c r="G47" s="59">
        <v>0</v>
      </c>
      <c r="H47" s="59">
        <v>0</v>
      </c>
    </row>
    <row r="48" spans="2:8" ht="24.75" customHeight="1">
      <c r="B48" s="126"/>
      <c r="C48" s="129"/>
      <c r="D48" s="57" t="s">
        <v>22</v>
      </c>
      <c r="E48" s="77">
        <f>F48+G48+H48</f>
        <v>0</v>
      </c>
      <c r="F48" s="59">
        <v>0</v>
      </c>
      <c r="G48" s="59">
        <v>0</v>
      </c>
      <c r="H48" s="59">
        <v>0</v>
      </c>
    </row>
    <row r="49" spans="2:8" ht="24.75" customHeight="1">
      <c r="B49" s="126"/>
      <c r="C49" s="129"/>
      <c r="D49" s="57" t="s">
        <v>23</v>
      </c>
      <c r="E49" s="59">
        <v>0</v>
      </c>
      <c r="F49" s="59">
        <v>0</v>
      </c>
      <c r="G49" s="59">
        <v>0</v>
      </c>
      <c r="H49" s="59">
        <v>0</v>
      </c>
    </row>
    <row r="50" spans="2:8" ht="24.75" customHeight="1">
      <c r="B50" s="126"/>
      <c r="C50" s="129"/>
      <c r="D50" s="57" t="s">
        <v>24</v>
      </c>
      <c r="E50" s="59">
        <v>0</v>
      </c>
      <c r="F50" s="59">
        <v>0</v>
      </c>
      <c r="G50" s="59">
        <v>0</v>
      </c>
      <c r="H50" s="59">
        <v>0</v>
      </c>
    </row>
    <row r="51" spans="2:8" ht="18" customHeight="1">
      <c r="B51" s="127"/>
      <c r="C51" s="130"/>
      <c r="D51" s="57" t="s">
        <v>25</v>
      </c>
      <c r="E51" s="59">
        <v>0</v>
      </c>
      <c r="F51" s="59">
        <v>0</v>
      </c>
      <c r="G51" s="59">
        <v>0</v>
      </c>
      <c r="H51" s="59">
        <v>0</v>
      </c>
    </row>
  </sheetData>
  <sheetProtection/>
  <mergeCells count="22">
    <mergeCell ref="C12:C16"/>
    <mergeCell ref="B7:I7"/>
    <mergeCell ref="B4:I4"/>
    <mergeCell ref="B5:J5"/>
    <mergeCell ref="B6:L6"/>
    <mergeCell ref="E9:J9"/>
    <mergeCell ref="F2:J2"/>
    <mergeCell ref="F1:J1"/>
    <mergeCell ref="B46:B51"/>
    <mergeCell ref="C46:C51"/>
    <mergeCell ref="B39:B44"/>
    <mergeCell ref="C39:C44"/>
    <mergeCell ref="B18:B23"/>
    <mergeCell ref="C18:C23"/>
    <mergeCell ref="B25:B30"/>
    <mergeCell ref="C25:C30"/>
    <mergeCell ref="B32:B37"/>
    <mergeCell ref="C32:C37"/>
    <mergeCell ref="B9:B10"/>
    <mergeCell ref="C9:C10"/>
    <mergeCell ref="D9:D10"/>
    <mergeCell ref="B12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1"/>
  <sheetViews>
    <sheetView zoomScalePageLayoutView="0" workbookViewId="0" topLeftCell="B1">
      <selection activeCell="I27" sqref="I27"/>
    </sheetView>
  </sheetViews>
  <sheetFormatPr defaultColWidth="8.8515625" defaultRowHeight="15"/>
  <cols>
    <col min="1" max="1" width="0.2890625" style="1" customWidth="1"/>
    <col min="2" max="2" width="16.7109375" style="1" customWidth="1"/>
    <col min="3" max="3" width="24.7109375" style="1" customWidth="1"/>
    <col min="4" max="4" width="11.7109375" style="45" customWidth="1"/>
    <col min="5" max="5" width="12.28125" style="1" customWidth="1"/>
    <col min="6" max="6" width="15.140625" style="1" customWidth="1"/>
    <col min="7" max="7" width="8.8515625" style="1" customWidth="1"/>
    <col min="8" max="8" width="8.8515625" style="79" customWidth="1"/>
    <col min="9" max="9" width="12.7109375" style="1" bestFit="1" customWidth="1"/>
    <col min="10" max="11" width="11.421875" style="1" customWidth="1"/>
    <col min="12" max="16384" width="8.8515625" style="1" customWidth="1"/>
  </cols>
  <sheetData>
    <row r="1" spans="6:11" ht="15" customHeight="1">
      <c r="F1" s="150"/>
      <c r="G1" s="150"/>
      <c r="H1" s="150"/>
      <c r="I1" s="150"/>
      <c r="J1" s="150"/>
      <c r="K1" s="150"/>
    </row>
    <row r="2" spans="6:11" ht="48.75" customHeight="1">
      <c r="F2" s="151" t="s">
        <v>115</v>
      </c>
      <c r="G2" s="151"/>
      <c r="H2" s="151"/>
      <c r="I2" s="151"/>
      <c r="J2" s="151"/>
      <c r="K2" s="151"/>
    </row>
    <row r="3" ht="12.75" hidden="1">
      <c r="B3" s="14"/>
    </row>
    <row r="4" spans="2:11" ht="49.5" customHeight="1">
      <c r="B4" s="152" t="s">
        <v>116</v>
      </c>
      <c r="C4" s="152"/>
      <c r="D4" s="152"/>
      <c r="E4" s="152"/>
      <c r="F4" s="152"/>
      <c r="G4" s="152"/>
      <c r="H4" s="152"/>
      <c r="I4" s="152"/>
      <c r="J4" s="152"/>
      <c r="K4" s="152"/>
    </row>
    <row r="5" ht="12.75" hidden="1">
      <c r="B5" s="15"/>
    </row>
    <row r="6" spans="2:11" ht="12.75">
      <c r="B6" s="153" t="s">
        <v>1</v>
      </c>
      <c r="C6" s="153" t="s">
        <v>26</v>
      </c>
      <c r="D6" s="153" t="s">
        <v>27</v>
      </c>
      <c r="E6" s="153"/>
      <c r="F6" s="153"/>
      <c r="G6" s="153"/>
      <c r="H6" s="80"/>
      <c r="I6" s="154" t="s">
        <v>3</v>
      </c>
      <c r="J6" s="155"/>
      <c r="K6" s="155"/>
    </row>
    <row r="7" spans="2:11" ht="12.75">
      <c r="B7" s="153"/>
      <c r="C7" s="153"/>
      <c r="D7" s="60" t="s">
        <v>4</v>
      </c>
      <c r="E7" s="61" t="s">
        <v>5</v>
      </c>
      <c r="F7" s="61" t="s">
        <v>6</v>
      </c>
      <c r="G7" s="61" t="s">
        <v>7</v>
      </c>
      <c r="H7" s="81" t="s">
        <v>113</v>
      </c>
      <c r="I7" s="61">
        <v>2017</v>
      </c>
      <c r="J7" s="61">
        <v>2018</v>
      </c>
      <c r="K7" s="61">
        <v>2019</v>
      </c>
    </row>
    <row r="8" spans="2:11" ht="12.75">
      <c r="B8" s="61">
        <v>1</v>
      </c>
      <c r="C8" s="61">
        <v>2</v>
      </c>
      <c r="D8" s="60">
        <v>3</v>
      </c>
      <c r="E8" s="61">
        <v>4</v>
      </c>
      <c r="F8" s="61">
        <v>5</v>
      </c>
      <c r="G8" s="61">
        <v>6</v>
      </c>
      <c r="H8" s="81"/>
      <c r="I8" s="61">
        <v>7</v>
      </c>
      <c r="J8" s="61">
        <v>8</v>
      </c>
      <c r="K8" s="61">
        <v>9</v>
      </c>
    </row>
    <row r="9" spans="2:14" ht="100.5" customHeight="1">
      <c r="B9" s="62" t="s">
        <v>41</v>
      </c>
      <c r="C9" s="49" t="s">
        <v>114</v>
      </c>
      <c r="D9" s="63" t="s">
        <v>10</v>
      </c>
      <c r="E9" s="63" t="str">
        <f>E12</f>
        <v>0503</v>
      </c>
      <c r="F9" s="64" t="s">
        <v>52</v>
      </c>
      <c r="G9" s="64">
        <v>0</v>
      </c>
      <c r="H9" s="82">
        <f aca="true" t="shared" si="0" ref="H9:H41">I9+J9+K9</f>
        <v>672.4</v>
      </c>
      <c r="I9" s="65">
        <f>I10+I14+I18+I22+I26+I30+I34+I38</f>
        <v>546.5999999999999</v>
      </c>
      <c r="J9" s="65">
        <f>J10+J14+J18+J22+J26+J30+J34+J38</f>
        <v>62.6</v>
      </c>
      <c r="K9" s="65">
        <f>K10+K14+K18+K22+K26+K30+K34+K38</f>
        <v>63.2</v>
      </c>
      <c r="L9" s="17"/>
      <c r="M9" s="17"/>
      <c r="N9" s="17"/>
    </row>
    <row r="10" spans="2:14" ht="13.5" customHeight="1">
      <c r="B10" s="125" t="s">
        <v>40</v>
      </c>
      <c r="C10" s="125" t="s">
        <v>68</v>
      </c>
      <c r="D10" s="66" t="s">
        <v>10</v>
      </c>
      <c r="E10" s="48" t="s">
        <v>48</v>
      </c>
      <c r="F10" s="47" t="s">
        <v>76</v>
      </c>
      <c r="G10" s="48" t="s">
        <v>10</v>
      </c>
      <c r="H10" s="82">
        <f t="shared" si="0"/>
        <v>179</v>
      </c>
      <c r="I10" s="71">
        <f>I11</f>
        <v>53.2</v>
      </c>
      <c r="J10" s="71">
        <f>J11</f>
        <v>62.6</v>
      </c>
      <c r="K10" s="71">
        <f>K11</f>
        <v>63.2</v>
      </c>
      <c r="L10" s="17"/>
      <c r="M10" s="17"/>
      <c r="N10" s="17"/>
    </row>
    <row r="11" spans="2:14" ht="17.25" customHeight="1">
      <c r="B11" s="126"/>
      <c r="C11" s="126"/>
      <c r="D11" s="43" t="s">
        <v>10</v>
      </c>
      <c r="E11" s="46" t="s">
        <v>48</v>
      </c>
      <c r="F11" s="98" t="s">
        <v>104</v>
      </c>
      <c r="G11" s="46" t="s">
        <v>10</v>
      </c>
      <c r="H11" s="81">
        <f t="shared" si="0"/>
        <v>179</v>
      </c>
      <c r="I11" s="72">
        <f>I12</f>
        <v>53.2</v>
      </c>
      <c r="J11" s="72">
        <f>J12</f>
        <v>62.6</v>
      </c>
      <c r="K11" s="72">
        <f>K12</f>
        <v>63.2</v>
      </c>
      <c r="L11" s="17"/>
      <c r="M11" s="17"/>
      <c r="N11" s="17"/>
    </row>
    <row r="12" spans="2:11" ht="16.5" customHeight="1">
      <c r="B12" s="126"/>
      <c r="C12" s="126"/>
      <c r="D12" s="43" t="s">
        <v>10</v>
      </c>
      <c r="E12" s="46" t="s">
        <v>48</v>
      </c>
      <c r="F12" s="98" t="s">
        <v>105</v>
      </c>
      <c r="G12" s="46" t="s">
        <v>10</v>
      </c>
      <c r="H12" s="81">
        <f t="shared" si="0"/>
        <v>179</v>
      </c>
      <c r="I12" s="36">
        <v>53.2</v>
      </c>
      <c r="J12" s="36">
        <v>62.6</v>
      </c>
      <c r="K12" s="36">
        <v>63.2</v>
      </c>
    </row>
    <row r="13" spans="2:11" ht="18" customHeight="1">
      <c r="B13" s="127"/>
      <c r="C13" s="127"/>
      <c r="D13" s="43" t="s">
        <v>10</v>
      </c>
      <c r="E13" s="46" t="s">
        <v>48</v>
      </c>
      <c r="F13" s="98" t="s">
        <v>77</v>
      </c>
      <c r="G13" s="46">
        <v>244</v>
      </c>
      <c r="H13" s="81">
        <f t="shared" si="0"/>
        <v>179.60000000000002</v>
      </c>
      <c r="I13" s="74">
        <v>53.2</v>
      </c>
      <c r="J13" s="74">
        <v>63.2</v>
      </c>
      <c r="K13" s="74">
        <v>63.2</v>
      </c>
    </row>
    <row r="14" spans="2:11" ht="16.5" customHeight="1">
      <c r="B14" s="144" t="s">
        <v>46</v>
      </c>
      <c r="C14" s="131" t="s">
        <v>96</v>
      </c>
      <c r="D14" s="66" t="s">
        <v>10</v>
      </c>
      <c r="E14" s="48" t="s">
        <v>48</v>
      </c>
      <c r="F14" s="47" t="s">
        <v>80</v>
      </c>
      <c r="G14" s="48" t="s">
        <v>10</v>
      </c>
      <c r="H14" s="82">
        <f t="shared" si="0"/>
        <v>383.9</v>
      </c>
      <c r="I14" s="70">
        <f>I15</f>
        <v>383.9</v>
      </c>
      <c r="J14" s="77">
        <f>J15</f>
        <v>0</v>
      </c>
      <c r="K14" s="77">
        <f>K15</f>
        <v>0</v>
      </c>
    </row>
    <row r="15" spans="2:11" ht="15.75" customHeight="1">
      <c r="B15" s="144"/>
      <c r="C15" s="131"/>
      <c r="D15" s="43" t="s">
        <v>10</v>
      </c>
      <c r="E15" s="46" t="s">
        <v>48</v>
      </c>
      <c r="F15" s="98" t="s">
        <v>106</v>
      </c>
      <c r="G15" s="46" t="s">
        <v>10</v>
      </c>
      <c r="H15" s="81">
        <f t="shared" si="0"/>
        <v>383.9</v>
      </c>
      <c r="I15" s="36">
        <f>I16</f>
        <v>383.9</v>
      </c>
      <c r="J15" s="36">
        <f>J16</f>
        <v>0</v>
      </c>
      <c r="K15" s="36">
        <f>K16</f>
        <v>0</v>
      </c>
    </row>
    <row r="16" spans="2:11" ht="16.5" customHeight="1">
      <c r="B16" s="144"/>
      <c r="C16" s="131"/>
      <c r="D16" s="43" t="s">
        <v>10</v>
      </c>
      <c r="E16" s="46" t="s">
        <v>48</v>
      </c>
      <c r="F16" s="98" t="s">
        <v>107</v>
      </c>
      <c r="G16" s="46" t="s">
        <v>10</v>
      </c>
      <c r="H16" s="81">
        <f t="shared" si="0"/>
        <v>383.9</v>
      </c>
      <c r="I16" s="36">
        <f>I17</f>
        <v>383.9</v>
      </c>
      <c r="J16" s="36">
        <f>J17</f>
        <v>0</v>
      </c>
      <c r="K16" s="36">
        <f>K17</f>
        <v>0</v>
      </c>
    </row>
    <row r="17" spans="2:11" ht="18.75" customHeight="1">
      <c r="B17" s="144"/>
      <c r="C17" s="131"/>
      <c r="D17" s="43" t="s">
        <v>10</v>
      </c>
      <c r="E17" s="46" t="s">
        <v>48</v>
      </c>
      <c r="F17" s="98" t="s">
        <v>79</v>
      </c>
      <c r="G17" s="46">
        <v>244</v>
      </c>
      <c r="H17" s="81">
        <f t="shared" si="0"/>
        <v>383.9</v>
      </c>
      <c r="I17" s="36">
        <v>383.9</v>
      </c>
      <c r="J17" s="36">
        <v>0</v>
      </c>
      <c r="K17" s="36">
        <v>0</v>
      </c>
    </row>
    <row r="18" spans="2:11" ht="18.75" customHeight="1">
      <c r="B18" s="144" t="s">
        <v>49</v>
      </c>
      <c r="C18" s="131" t="s">
        <v>95</v>
      </c>
      <c r="D18" s="66" t="s">
        <v>10</v>
      </c>
      <c r="E18" s="48" t="s">
        <v>48</v>
      </c>
      <c r="F18" s="47" t="s">
        <v>82</v>
      </c>
      <c r="G18" s="48" t="s">
        <v>10</v>
      </c>
      <c r="H18" s="82">
        <f t="shared" si="0"/>
        <v>0</v>
      </c>
      <c r="I18" s="69">
        <v>0</v>
      </c>
      <c r="J18" s="69">
        <v>0</v>
      </c>
      <c r="K18" s="69">
        <v>0</v>
      </c>
    </row>
    <row r="19" spans="2:11" ht="16.5" customHeight="1">
      <c r="B19" s="144"/>
      <c r="C19" s="131"/>
      <c r="D19" s="43" t="s">
        <v>10</v>
      </c>
      <c r="E19" s="46" t="s">
        <v>48</v>
      </c>
      <c r="F19" s="98" t="s">
        <v>108</v>
      </c>
      <c r="G19" s="46" t="s">
        <v>10</v>
      </c>
      <c r="H19" s="81">
        <f t="shared" si="0"/>
        <v>0</v>
      </c>
      <c r="I19" s="36">
        <v>0</v>
      </c>
      <c r="J19" s="36">
        <v>0</v>
      </c>
      <c r="K19" s="36">
        <v>0</v>
      </c>
    </row>
    <row r="20" spans="2:11" ht="17.25" customHeight="1">
      <c r="B20" s="144"/>
      <c r="C20" s="131"/>
      <c r="D20" s="43" t="s">
        <v>10</v>
      </c>
      <c r="E20" s="46" t="s">
        <v>48</v>
      </c>
      <c r="F20" s="98" t="s">
        <v>109</v>
      </c>
      <c r="G20" s="46" t="s">
        <v>10</v>
      </c>
      <c r="H20" s="81">
        <f t="shared" si="0"/>
        <v>0</v>
      </c>
      <c r="I20" s="36">
        <v>0</v>
      </c>
      <c r="J20" s="36">
        <v>0</v>
      </c>
      <c r="K20" s="36">
        <v>0</v>
      </c>
    </row>
    <row r="21" spans="2:11" ht="16.5" customHeight="1">
      <c r="B21" s="144"/>
      <c r="C21" s="131"/>
      <c r="D21" s="43" t="s">
        <v>10</v>
      </c>
      <c r="E21" s="46" t="s">
        <v>48</v>
      </c>
      <c r="F21" s="98" t="s">
        <v>83</v>
      </c>
      <c r="G21" s="46">
        <v>244</v>
      </c>
      <c r="H21" s="81">
        <v>0</v>
      </c>
      <c r="I21" s="36">
        <v>0</v>
      </c>
      <c r="J21" s="36">
        <v>0</v>
      </c>
      <c r="K21" s="36">
        <v>0</v>
      </c>
    </row>
    <row r="22" spans="2:11" ht="18.75" customHeight="1">
      <c r="B22" s="144" t="s">
        <v>50</v>
      </c>
      <c r="C22" s="131" t="s">
        <v>70</v>
      </c>
      <c r="D22" s="66" t="s">
        <v>10</v>
      </c>
      <c r="E22" s="48" t="s">
        <v>48</v>
      </c>
      <c r="F22" s="47" t="s">
        <v>85</v>
      </c>
      <c r="G22" s="48" t="s">
        <v>10</v>
      </c>
      <c r="H22" s="82">
        <f t="shared" si="0"/>
        <v>0</v>
      </c>
      <c r="I22" s="69">
        <v>0</v>
      </c>
      <c r="J22" s="69">
        <v>0</v>
      </c>
      <c r="K22" s="69">
        <v>0</v>
      </c>
    </row>
    <row r="23" spans="2:11" ht="16.5" customHeight="1">
      <c r="B23" s="144"/>
      <c r="C23" s="131"/>
      <c r="D23" s="43" t="s">
        <v>10</v>
      </c>
      <c r="E23" s="46" t="s">
        <v>48</v>
      </c>
      <c r="F23" s="98" t="s">
        <v>110</v>
      </c>
      <c r="G23" s="46" t="s">
        <v>10</v>
      </c>
      <c r="H23" s="81">
        <f t="shared" si="0"/>
        <v>0</v>
      </c>
      <c r="I23" s="36">
        <v>0</v>
      </c>
      <c r="J23" s="36">
        <v>0</v>
      </c>
      <c r="K23" s="36">
        <v>0</v>
      </c>
    </row>
    <row r="24" spans="2:11" ht="21" customHeight="1">
      <c r="B24" s="144"/>
      <c r="C24" s="131"/>
      <c r="D24" s="43" t="s">
        <v>10</v>
      </c>
      <c r="E24" s="46" t="s">
        <v>48</v>
      </c>
      <c r="F24" s="98" t="s">
        <v>111</v>
      </c>
      <c r="G24" s="46" t="s">
        <v>10</v>
      </c>
      <c r="H24" s="81">
        <f t="shared" si="0"/>
        <v>0</v>
      </c>
      <c r="I24" s="36">
        <v>0</v>
      </c>
      <c r="J24" s="36">
        <v>0</v>
      </c>
      <c r="K24" s="36">
        <v>0</v>
      </c>
    </row>
    <row r="25" spans="2:11" ht="18" customHeight="1">
      <c r="B25" s="144"/>
      <c r="C25" s="131"/>
      <c r="D25" s="43" t="s">
        <v>10</v>
      </c>
      <c r="E25" s="46" t="s">
        <v>48</v>
      </c>
      <c r="F25" s="98" t="s">
        <v>86</v>
      </c>
      <c r="G25" s="46">
        <v>244</v>
      </c>
      <c r="H25" s="81">
        <f t="shared" si="0"/>
        <v>0</v>
      </c>
      <c r="I25" s="36">
        <v>0</v>
      </c>
      <c r="J25" s="36">
        <v>0</v>
      </c>
      <c r="K25" s="36">
        <v>0</v>
      </c>
    </row>
    <row r="26" spans="2:11" ht="19.5" customHeight="1">
      <c r="B26" s="145" t="s">
        <v>53</v>
      </c>
      <c r="C26" s="148" t="s">
        <v>97</v>
      </c>
      <c r="D26" s="66" t="s">
        <v>10</v>
      </c>
      <c r="E26" s="48" t="s">
        <v>48</v>
      </c>
      <c r="F26" s="47" t="s">
        <v>85</v>
      </c>
      <c r="G26" s="48" t="s">
        <v>10</v>
      </c>
      <c r="H26" s="82">
        <f t="shared" si="0"/>
        <v>44.5</v>
      </c>
      <c r="I26" s="70">
        <f>I27</f>
        <v>44.5</v>
      </c>
      <c r="J26" s="77">
        <f>J27</f>
        <v>0</v>
      </c>
      <c r="K26" s="77">
        <f>K27</f>
        <v>0</v>
      </c>
    </row>
    <row r="27" spans="2:11" ht="19.5" customHeight="1">
      <c r="B27" s="146"/>
      <c r="C27" s="148"/>
      <c r="D27" s="43" t="s">
        <v>10</v>
      </c>
      <c r="E27" s="46" t="s">
        <v>48</v>
      </c>
      <c r="F27" s="98" t="s">
        <v>110</v>
      </c>
      <c r="G27" s="46" t="s">
        <v>10</v>
      </c>
      <c r="H27" s="81">
        <f t="shared" si="0"/>
        <v>44.5</v>
      </c>
      <c r="I27" s="36">
        <f>I28</f>
        <v>44.5</v>
      </c>
      <c r="J27" s="36">
        <f>J28</f>
        <v>0</v>
      </c>
      <c r="K27" s="36">
        <f>K28</f>
        <v>0</v>
      </c>
    </row>
    <row r="28" spans="2:11" ht="19.5" customHeight="1">
      <c r="B28" s="146"/>
      <c r="C28" s="148"/>
      <c r="D28" s="43" t="s">
        <v>10</v>
      </c>
      <c r="E28" s="46" t="s">
        <v>48</v>
      </c>
      <c r="F28" s="98" t="s">
        <v>111</v>
      </c>
      <c r="G28" s="46" t="s">
        <v>10</v>
      </c>
      <c r="H28" s="81">
        <f t="shared" si="0"/>
        <v>44.5</v>
      </c>
      <c r="I28" s="36">
        <f>I29</f>
        <v>44.5</v>
      </c>
      <c r="J28" s="36">
        <f>J29</f>
        <v>0</v>
      </c>
      <c r="K28" s="36">
        <f>K29</f>
        <v>0</v>
      </c>
    </row>
    <row r="29" spans="2:11" ht="20.25" customHeight="1">
      <c r="B29" s="147"/>
      <c r="C29" s="148"/>
      <c r="D29" s="43" t="s">
        <v>10</v>
      </c>
      <c r="E29" s="46" t="s">
        <v>48</v>
      </c>
      <c r="F29" s="98" t="s">
        <v>87</v>
      </c>
      <c r="G29" s="46">
        <v>244</v>
      </c>
      <c r="H29" s="81">
        <f t="shared" si="0"/>
        <v>44.5</v>
      </c>
      <c r="I29" s="36">
        <v>44.5</v>
      </c>
      <c r="J29" s="36">
        <v>0</v>
      </c>
      <c r="K29" s="36">
        <v>0</v>
      </c>
    </row>
    <row r="30" spans="2:11" ht="21.75" customHeight="1">
      <c r="B30" s="149" t="s">
        <v>54</v>
      </c>
      <c r="C30" s="149" t="s">
        <v>98</v>
      </c>
      <c r="D30" s="66" t="s">
        <v>10</v>
      </c>
      <c r="E30" s="48" t="s">
        <v>48</v>
      </c>
      <c r="F30" s="47" t="s">
        <v>85</v>
      </c>
      <c r="G30" s="48" t="s">
        <v>10</v>
      </c>
      <c r="H30" s="82">
        <f t="shared" si="0"/>
        <v>45</v>
      </c>
      <c r="I30" s="70">
        <f>I31</f>
        <v>45</v>
      </c>
      <c r="J30" s="77">
        <f>J31</f>
        <v>0</v>
      </c>
      <c r="K30" s="77">
        <f>K31</f>
        <v>0</v>
      </c>
    </row>
    <row r="31" spans="2:11" ht="21.75" customHeight="1">
      <c r="B31" s="149"/>
      <c r="C31" s="149"/>
      <c r="D31" s="43" t="s">
        <v>10</v>
      </c>
      <c r="E31" s="46" t="s">
        <v>48</v>
      </c>
      <c r="F31" s="98" t="s">
        <v>110</v>
      </c>
      <c r="G31" s="46" t="s">
        <v>10</v>
      </c>
      <c r="H31" s="81">
        <f t="shared" si="0"/>
        <v>45</v>
      </c>
      <c r="I31" s="36">
        <f>I32</f>
        <v>45</v>
      </c>
      <c r="J31" s="36">
        <f>J32</f>
        <v>0</v>
      </c>
      <c r="K31" s="36">
        <f>K32</f>
        <v>0</v>
      </c>
    </row>
    <row r="32" spans="2:11" ht="21.75" customHeight="1">
      <c r="B32" s="149"/>
      <c r="C32" s="149"/>
      <c r="D32" s="43" t="s">
        <v>10</v>
      </c>
      <c r="E32" s="46" t="s">
        <v>48</v>
      </c>
      <c r="F32" s="98" t="s">
        <v>111</v>
      </c>
      <c r="G32" s="46" t="s">
        <v>10</v>
      </c>
      <c r="H32" s="81">
        <f t="shared" si="0"/>
        <v>45</v>
      </c>
      <c r="I32" s="36">
        <f>I33</f>
        <v>45</v>
      </c>
      <c r="J32" s="36">
        <f>J33</f>
        <v>0</v>
      </c>
      <c r="K32" s="36">
        <f>K33</f>
        <v>0</v>
      </c>
    </row>
    <row r="33" spans="2:11" ht="18.75" customHeight="1">
      <c r="B33" s="149"/>
      <c r="C33" s="149"/>
      <c r="D33" s="43" t="s">
        <v>10</v>
      </c>
      <c r="E33" s="46" t="s">
        <v>48</v>
      </c>
      <c r="F33" s="98" t="s">
        <v>88</v>
      </c>
      <c r="G33" s="46">
        <v>244</v>
      </c>
      <c r="H33" s="81">
        <f t="shared" si="0"/>
        <v>45</v>
      </c>
      <c r="I33" s="75">
        <v>45</v>
      </c>
      <c r="J33" s="75">
        <v>0</v>
      </c>
      <c r="K33" s="75">
        <v>0</v>
      </c>
    </row>
    <row r="34" spans="2:11" ht="19.5" customHeight="1">
      <c r="B34" s="132" t="s">
        <v>56</v>
      </c>
      <c r="C34" s="132" t="s">
        <v>99</v>
      </c>
      <c r="D34" s="66" t="s">
        <v>10</v>
      </c>
      <c r="E34" s="48" t="s">
        <v>48</v>
      </c>
      <c r="F34" s="47" t="s">
        <v>85</v>
      </c>
      <c r="G34" s="48" t="s">
        <v>10</v>
      </c>
      <c r="H34" s="83">
        <f t="shared" si="0"/>
        <v>20</v>
      </c>
      <c r="I34" s="76">
        <f>I35</f>
        <v>20</v>
      </c>
      <c r="J34" s="76">
        <f>J35</f>
        <v>0</v>
      </c>
      <c r="K34" s="76">
        <f>K35</f>
        <v>0</v>
      </c>
    </row>
    <row r="35" spans="2:11" ht="18" customHeight="1">
      <c r="B35" s="133"/>
      <c r="C35" s="133"/>
      <c r="D35" s="43" t="s">
        <v>10</v>
      </c>
      <c r="E35" s="46" t="s">
        <v>48</v>
      </c>
      <c r="F35" s="98" t="s">
        <v>110</v>
      </c>
      <c r="G35" s="46" t="s">
        <v>10</v>
      </c>
      <c r="H35" s="84">
        <f t="shared" si="0"/>
        <v>20</v>
      </c>
      <c r="I35" s="75">
        <f>I36</f>
        <v>20</v>
      </c>
      <c r="J35" s="75">
        <f>J36</f>
        <v>0</v>
      </c>
      <c r="K35" s="75">
        <f>K36</f>
        <v>0</v>
      </c>
    </row>
    <row r="36" spans="2:11" ht="21" customHeight="1">
      <c r="B36" s="133"/>
      <c r="C36" s="133"/>
      <c r="D36" s="43" t="s">
        <v>10</v>
      </c>
      <c r="E36" s="46" t="s">
        <v>48</v>
      </c>
      <c r="F36" s="98" t="s">
        <v>111</v>
      </c>
      <c r="G36" s="46" t="s">
        <v>10</v>
      </c>
      <c r="H36" s="84">
        <f t="shared" si="0"/>
        <v>20</v>
      </c>
      <c r="I36" s="75">
        <f>I37</f>
        <v>20</v>
      </c>
      <c r="J36" s="75">
        <f>J37</f>
        <v>0</v>
      </c>
      <c r="K36" s="75">
        <f>K37</f>
        <v>0</v>
      </c>
    </row>
    <row r="37" spans="2:11" ht="21" customHeight="1">
      <c r="B37" s="134"/>
      <c r="C37" s="134"/>
      <c r="D37" s="43" t="s">
        <v>10</v>
      </c>
      <c r="E37" s="46" t="s">
        <v>48</v>
      </c>
      <c r="F37" s="98" t="s">
        <v>89</v>
      </c>
      <c r="G37" s="46">
        <v>244</v>
      </c>
      <c r="H37" s="84">
        <f t="shared" si="0"/>
        <v>20</v>
      </c>
      <c r="I37" s="75">
        <v>20</v>
      </c>
      <c r="J37" s="75">
        <v>0</v>
      </c>
      <c r="K37" s="75">
        <v>0</v>
      </c>
    </row>
    <row r="38" spans="2:11" ht="19.5" customHeight="1">
      <c r="B38" s="132" t="s">
        <v>51</v>
      </c>
      <c r="C38" s="132" t="s">
        <v>55</v>
      </c>
      <c r="D38" s="48" t="s">
        <v>10</v>
      </c>
      <c r="E38" s="48" t="s">
        <v>48</v>
      </c>
      <c r="F38" s="47" t="s">
        <v>91</v>
      </c>
      <c r="G38" s="48" t="s">
        <v>10</v>
      </c>
      <c r="H38" s="83">
        <f t="shared" si="0"/>
        <v>0</v>
      </c>
      <c r="I38" s="76">
        <f>I39</f>
        <v>0</v>
      </c>
      <c r="J38" s="76">
        <f>J39</f>
        <v>0</v>
      </c>
      <c r="K38" s="76">
        <f>K39</f>
        <v>0</v>
      </c>
    </row>
    <row r="39" spans="2:11" ht="15.75" customHeight="1">
      <c r="B39" s="133"/>
      <c r="C39" s="133"/>
      <c r="D39" s="46" t="s">
        <v>10</v>
      </c>
      <c r="E39" s="46" t="s">
        <v>48</v>
      </c>
      <c r="F39" s="98" t="s">
        <v>112</v>
      </c>
      <c r="G39" s="46" t="s">
        <v>10</v>
      </c>
      <c r="H39" s="84">
        <f t="shared" si="0"/>
        <v>0</v>
      </c>
      <c r="I39" s="73">
        <f>I40</f>
        <v>0</v>
      </c>
      <c r="J39" s="73">
        <f>J40</f>
        <v>0</v>
      </c>
      <c r="K39" s="73">
        <f>K40</f>
        <v>0</v>
      </c>
    </row>
    <row r="40" spans="2:11" ht="12.75" customHeight="1">
      <c r="B40" s="133"/>
      <c r="C40" s="133"/>
      <c r="D40" s="46" t="s">
        <v>10</v>
      </c>
      <c r="E40" s="46" t="s">
        <v>48</v>
      </c>
      <c r="F40" s="98" t="s">
        <v>92</v>
      </c>
      <c r="G40" s="46" t="s">
        <v>10</v>
      </c>
      <c r="H40" s="84">
        <f t="shared" si="0"/>
        <v>0</v>
      </c>
      <c r="I40" s="73">
        <f>I41</f>
        <v>0</v>
      </c>
      <c r="J40" s="73">
        <f>J41</f>
        <v>0</v>
      </c>
      <c r="K40" s="73">
        <f>K41</f>
        <v>0</v>
      </c>
    </row>
    <row r="41" spans="2:11" ht="18" customHeight="1">
      <c r="B41" s="134"/>
      <c r="C41" s="134"/>
      <c r="D41" s="46" t="s">
        <v>10</v>
      </c>
      <c r="E41" s="46" t="s">
        <v>48</v>
      </c>
      <c r="F41" s="98" t="s">
        <v>92</v>
      </c>
      <c r="G41" s="46">
        <v>244</v>
      </c>
      <c r="H41" s="84">
        <f t="shared" si="0"/>
        <v>0</v>
      </c>
      <c r="I41" s="73">
        <v>0</v>
      </c>
      <c r="J41" s="73">
        <v>0</v>
      </c>
      <c r="K41" s="73">
        <v>0</v>
      </c>
    </row>
  </sheetData>
  <sheetProtection/>
  <mergeCells count="23">
    <mergeCell ref="F1:K1"/>
    <mergeCell ref="F2:K2"/>
    <mergeCell ref="B4:K4"/>
    <mergeCell ref="B6:B7"/>
    <mergeCell ref="C6:C7"/>
    <mergeCell ref="D6:G6"/>
    <mergeCell ref="I6:K6"/>
    <mergeCell ref="B10:B13"/>
    <mergeCell ref="C10:C13"/>
    <mergeCell ref="B34:B37"/>
    <mergeCell ref="C34:C37"/>
    <mergeCell ref="B38:B41"/>
    <mergeCell ref="C38:C41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0.9921875" style="18" customWidth="1"/>
    <col min="4" max="4" width="12.421875" style="0" customWidth="1"/>
    <col min="6" max="8" width="8.8515625" style="13" customWidth="1"/>
    <col min="9" max="9" width="8.8515625" style="12" customWidth="1"/>
  </cols>
  <sheetData>
    <row r="1" spans="6:8" ht="15">
      <c r="F1" s="168" t="s">
        <v>102</v>
      </c>
      <c r="G1" s="168"/>
      <c r="H1" s="168"/>
    </row>
    <row r="2" spans="5:8" ht="99.75" customHeight="1">
      <c r="E2" s="19"/>
      <c r="F2" s="169" t="s">
        <v>117</v>
      </c>
      <c r="G2" s="169"/>
      <c r="H2" s="169"/>
    </row>
    <row r="3" spans="2:8" ht="1.5" customHeight="1">
      <c r="B3" s="170" t="s">
        <v>0</v>
      </c>
      <c r="C3" s="170"/>
      <c r="D3" s="170"/>
      <c r="E3" s="170"/>
      <c r="F3" s="170"/>
      <c r="G3" s="170"/>
      <c r="H3" s="170"/>
    </row>
    <row r="4" spans="1:9" s="22" customFormat="1" ht="18">
      <c r="A4" s="20"/>
      <c r="B4" s="171" t="s">
        <v>28</v>
      </c>
      <c r="C4" s="171"/>
      <c r="D4" s="171"/>
      <c r="E4" s="171"/>
      <c r="F4" s="171"/>
      <c r="G4" s="171"/>
      <c r="H4" s="171"/>
      <c r="I4" s="21"/>
    </row>
    <row r="5" spans="1:9" s="22" customFormat="1" ht="33.75" customHeight="1">
      <c r="A5" s="20"/>
      <c r="B5" s="172" t="s">
        <v>29</v>
      </c>
      <c r="C5" s="172"/>
      <c r="D5" s="172"/>
      <c r="E5" s="172"/>
      <c r="F5" s="172"/>
      <c r="G5" s="172"/>
      <c r="H5" s="172"/>
      <c r="I5" s="21"/>
    </row>
    <row r="6" spans="1:9" s="22" customFormat="1" ht="105.75" customHeight="1" hidden="1">
      <c r="A6" s="20"/>
      <c r="B6" s="173"/>
      <c r="C6" s="173"/>
      <c r="D6" s="173"/>
      <c r="E6" s="173"/>
      <c r="F6" s="173"/>
      <c r="G6" s="173"/>
      <c r="H6" s="173"/>
      <c r="I6" s="21"/>
    </row>
    <row r="7" spans="2:8" ht="15" hidden="1">
      <c r="B7" s="23"/>
      <c r="C7" s="24"/>
      <c r="D7" s="24"/>
      <c r="E7" s="24"/>
      <c r="F7" s="25"/>
      <c r="G7" s="25"/>
      <c r="H7" s="25"/>
    </row>
    <row r="8" spans="1:8" ht="15">
      <c r="A8" s="26"/>
      <c r="B8" s="162" t="s">
        <v>30</v>
      </c>
      <c r="C8" s="162" t="s">
        <v>31</v>
      </c>
      <c r="D8" s="163" t="s">
        <v>32</v>
      </c>
      <c r="E8" s="163" t="s">
        <v>33</v>
      </c>
      <c r="F8" s="165"/>
      <c r="G8" s="165"/>
      <c r="H8" s="165"/>
    </row>
    <row r="9" spans="1:8" ht="15">
      <c r="A9" s="26"/>
      <c r="B9" s="162"/>
      <c r="C9" s="162"/>
      <c r="D9" s="164"/>
      <c r="E9" s="164"/>
      <c r="F9" s="16">
        <v>2017</v>
      </c>
      <c r="G9" s="16">
        <v>2018</v>
      </c>
      <c r="H9" s="16">
        <v>2019</v>
      </c>
    </row>
    <row r="10" spans="1:8" ht="15">
      <c r="A10" s="27"/>
      <c r="B10" s="16">
        <v>1</v>
      </c>
      <c r="C10" s="16">
        <v>2</v>
      </c>
      <c r="D10" s="16">
        <v>3</v>
      </c>
      <c r="E10" s="16">
        <v>4</v>
      </c>
      <c r="F10" s="16">
        <v>6</v>
      </c>
      <c r="G10" s="16">
        <v>7</v>
      </c>
      <c r="H10" s="16">
        <v>8</v>
      </c>
    </row>
    <row r="11" spans="1:8" ht="56.25" customHeight="1">
      <c r="A11" s="28"/>
      <c r="B11" s="29"/>
      <c r="C11" s="166" t="s">
        <v>34</v>
      </c>
      <c r="D11" s="167"/>
      <c r="E11" s="30"/>
      <c r="F11" s="31"/>
      <c r="G11" s="31"/>
      <c r="H11" s="31"/>
    </row>
    <row r="12" spans="1:8" ht="60">
      <c r="A12" s="28"/>
      <c r="B12" s="156" t="s">
        <v>35</v>
      </c>
      <c r="C12" s="159" t="s">
        <v>36</v>
      </c>
      <c r="D12" s="156"/>
      <c r="E12" s="30" t="s">
        <v>37</v>
      </c>
      <c r="F12" s="31"/>
      <c r="G12" s="31"/>
      <c r="H12" s="31"/>
    </row>
    <row r="13" spans="1:8" ht="90">
      <c r="A13" s="28"/>
      <c r="B13" s="157"/>
      <c r="C13" s="160"/>
      <c r="D13" s="157"/>
      <c r="E13" s="30" t="s">
        <v>38</v>
      </c>
      <c r="F13" s="32"/>
      <c r="G13" s="32"/>
      <c r="H13" s="32"/>
    </row>
    <row r="14" spans="1:8" ht="135">
      <c r="A14" s="28"/>
      <c r="B14" s="158"/>
      <c r="C14" s="161"/>
      <c r="D14" s="158"/>
      <c r="E14" s="30" t="s">
        <v>39</v>
      </c>
      <c r="F14" s="31"/>
      <c r="G14" s="31"/>
      <c r="H14" s="31"/>
    </row>
    <row r="15" spans="1:9" s="1" customFormat="1" ht="12.75">
      <c r="A15" s="33"/>
      <c r="F15" s="34"/>
      <c r="G15" s="34"/>
      <c r="H15" s="34"/>
      <c r="I15" s="35"/>
    </row>
    <row r="16" s="1" customFormat="1" ht="12.75">
      <c r="A16" s="33"/>
    </row>
    <row r="17" spans="1:9" s="1" customFormat="1" ht="12.75">
      <c r="A17" s="33"/>
      <c r="F17" s="34"/>
      <c r="G17" s="34"/>
      <c r="H17" s="34"/>
      <c r="I17" s="35"/>
    </row>
    <row r="18" spans="1:9" s="1" customFormat="1" ht="12.75">
      <c r="A18" s="33"/>
      <c r="F18" s="2"/>
      <c r="G18" s="2"/>
      <c r="H18" s="2"/>
      <c r="I18" s="35"/>
    </row>
    <row r="19" spans="1:9" s="1" customFormat="1" ht="12.75">
      <c r="A19" s="33"/>
      <c r="F19" s="2"/>
      <c r="G19" s="2"/>
      <c r="H19" s="2"/>
      <c r="I19" s="35"/>
    </row>
    <row r="20" spans="1:9" s="1" customFormat="1" ht="12.75">
      <c r="A20" s="33"/>
      <c r="F20" s="2"/>
      <c r="G20" s="2"/>
      <c r="H20" s="2"/>
      <c r="I20" s="35"/>
    </row>
    <row r="21" spans="1:9" s="1" customFormat="1" ht="12.75">
      <c r="A21" s="33"/>
      <c r="F21" s="2"/>
      <c r="G21" s="2"/>
      <c r="H21" s="2"/>
      <c r="I21" s="35"/>
    </row>
    <row r="22" spans="1:9" s="1" customFormat="1" ht="12.75">
      <c r="A22" s="33"/>
      <c r="F22" s="2"/>
      <c r="G22" s="2"/>
      <c r="H22" s="2"/>
      <c r="I22" s="35"/>
    </row>
    <row r="23" spans="1:9" s="1" customFormat="1" ht="12.75">
      <c r="A23" s="33"/>
      <c r="F23" s="2"/>
      <c r="G23" s="2"/>
      <c r="H23" s="2"/>
      <c r="I23" s="35"/>
    </row>
  </sheetData>
  <sheetProtection/>
  <mergeCells count="15">
    <mergeCell ref="E8:E9"/>
    <mergeCell ref="F8:H8"/>
    <mergeCell ref="C11:D11"/>
    <mergeCell ref="F1:H1"/>
    <mergeCell ref="F2:H2"/>
    <mergeCell ref="B3:H3"/>
    <mergeCell ref="B4:H4"/>
    <mergeCell ref="B5:H5"/>
    <mergeCell ref="B6:H6"/>
    <mergeCell ref="B12:B14"/>
    <mergeCell ref="C12:C14"/>
    <mergeCell ref="D12:D14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2017-01-13T11:31:39Z</cp:lastPrinted>
  <dcterms:created xsi:type="dcterms:W3CDTF">2013-11-18T06:53:21Z</dcterms:created>
  <dcterms:modified xsi:type="dcterms:W3CDTF">2017-01-25T19:05:31Z</dcterms:modified>
  <cp:category/>
  <cp:version/>
  <cp:contentType/>
  <cp:contentStatus/>
</cp:coreProperties>
</file>