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50" windowHeight="11760" activeTab="0"/>
  </bookViews>
  <sheets>
    <sheet name="доходы 2017" sheetId="1" r:id="rId1"/>
    <sheet name="доходы 2018-2019" sheetId="2" r:id="rId2"/>
  </sheets>
  <definedNames>
    <definedName name="_xlnm.Print_Titles" localSheetId="0">'доходы 2017'!$5:$5</definedName>
    <definedName name="_xlnm.Print_Titles" localSheetId="1">'доходы 2018-2019'!$5:$5</definedName>
  </definedNames>
  <calcPr fullCalcOnLoad="1"/>
</workbook>
</file>

<file path=xl/sharedStrings.xml><?xml version="1.0" encoding="utf-8"?>
<sst xmlns="http://schemas.openxmlformats.org/spreadsheetml/2006/main" count="205" uniqueCount="108">
  <si>
    <t>(тысяч рублей)</t>
  </si>
  <si>
    <t>Код бюджетной классификации Российской Федерации</t>
  </si>
  <si>
    <t>Наименование дохода</t>
  </si>
  <si>
    <t>ВСЕГО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</si>
  <si>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</si>
  <si>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</si>
  <si>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</si>
  <si>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</si>
  <si>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</si>
  <si>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</si>
  <si>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2 02 03003 02 0000 151</t>
  </si>
  <si>
    <t>Субвенции бюджетам субъектов Российской Федерации на государственную регистрацию актов гражданского состояния</t>
  </si>
  <si>
    <t>2 02 03005 02 0000 151</t>
  </si>
  <si>
    <t>Субвенции бюджетам субъектов Российской Федерации на организацию, регулирование и  охрану водных биологических ресурсов</t>
  </si>
  <si>
    <t>2 02 03006 02 0000 151</t>
  </si>
  <si>
    <t>Субвенции бюджетам субъектов Российской Федерации на охрану и использование охотничьих ресурсов</t>
  </si>
  <si>
    <t>2 02 03007 02 0000 151</t>
  </si>
  <si>
    <t>Субвенции бюджетам субъектов Российской Федерации на составление списков кандидатов в присяжные заседатели федеральных судов общей юрисдикции в Российской Федерации</t>
  </si>
  <si>
    <t>2 02 03018 02 0000 151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</si>
  <si>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</si>
  <si>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</si>
  <si>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</si>
  <si>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2 02 03031 02 0000 151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</si>
  <si>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</si>
  <si>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2 02 03032 02 0000 151</t>
  </si>
  <si>
    <t>Субвенции бюджетам субъектов  Российской Федерации  на  осуществление  полномочий Российской Федерации в области охраны  и использования  охотничьих ресурсов   по контролю, надзору, выдаче разрешений  на добычу охотничьих ресурсов и заключению                              охотхозяйственных соглашений</t>
  </si>
  <si>
    <t>2 02 03054 02 0000 151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</si>
  <si>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</si>
  <si>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2 02 03060 02 0000 151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</si>
  <si>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</si>
  <si>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</si>
  <si>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 инвалидов</t>
  </si>
  <si>
    <t>2 02 04999 02 0000 150</t>
  </si>
  <si>
    <t>Прочие межбюджетные трансферты, передаваемые бюджетам субъектов Российской Федерации</t>
  </si>
  <si>
    <t>2 02 09000 00 0000 151</t>
  </si>
  <si>
    <t>Прочие безвозмездные поступления от других бюджетов бюджетной системы</t>
  </si>
  <si>
    <t>2 02 09071 02 0000 151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</si>
  <si>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</si>
  <si>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2 04 00000 00 0000 180</t>
  </si>
  <si>
    <t>Безвозмездные поступления от негосударственных организаций</t>
  </si>
  <si>
    <t>2 04 02099 02 0000 180</t>
  </si>
  <si>
    <t>Прочие безвозмездные поступления от негосударственных организаций в бюджеты субъектов Российской Федерации</t>
  </si>
  <si>
    <t>2 04 02099 02 0100 180</t>
  </si>
  <si>
    <t>Прочие безвозмездные поступления, полученные за счет отчислений организаций, осуществляющих регулируемые виды деятельности, на реализацию республиканской целевой программы в области энергосбережения</t>
  </si>
  <si>
    <t>2 03 00000 00 0000 180</t>
  </si>
  <si>
    <t>Безвозмездные  поступления  от   государственных (муниципальных) организаций в бюджеты  субъектов Российской Федерации</t>
  </si>
  <si>
    <t xml:space="preserve">Безвозмездные  поступления  от   государственных (муниципальных) организаций </t>
  </si>
  <si>
    <t>2 03 02000 02 0000 180</t>
  </si>
  <si>
    <t>2 03 02040 02 0000 180</t>
  </si>
  <si>
    <t>Безвозмездные  поступления в бюджеты субъектов Российской   Федерации от государственной корпорации-Фонда содействия реформированию жилищно-коммунального хозяйства на обеспечение мероприятий по  переселению граждан из аварийного жилищного фонда</t>
  </si>
  <si>
    <t>2 18 00000 00 0000 000</t>
  </si>
  <si>
    <t>Доходы бюджетов бюджетной системы Российской Федерации  от возврата остатков субсидий, субвенций и иных межбюджетных трансфертов, имеющих целевое назначение прошлых лет</t>
  </si>
  <si>
    <t xml:space="preserve">2 18 02040 02 0000 151 </t>
  </si>
  <si>
    <t>Доходы  бюджетов  субъектов   Российской Федерации от возврата остатков субсидий, субвенций и иных межбюджетных трансфертов, имеющих целевое назначение, прошлых лет  из  бюджетов  муниципальных районов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</si>
  <si>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</si>
  <si>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</si>
  <si>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</si>
  <si>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2 03 02060 02 0000 180</t>
  </si>
  <si>
    <t>Безвозмездные  поступления в бюджеты субъектов Российской   Федерации от государственной корпорации-Фонда содействия реформированию жилищно-коммунального хозяйства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</t>
  </si>
  <si>
    <t xml:space="preserve">2 18 02030 02 0000 151 </t>
  </si>
  <si>
    <t>Доходы  бюджетов  субъектов   Российской Федерации от возврата остатков субсидий, субвенций и иных межбюджетных трансфертов, имеющих целевое назначение, прошлых лет  из  бюджетов  городских округов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</si>
  <si>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</si>
  <si>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</si>
  <si>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</si>
  <si>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</si>
  <si>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</si>
  <si>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</si>
  <si>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</si>
  <si>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Единый налог, взимаемый в связи с применением упрощенной системы налогообложения</t>
  </si>
  <si>
    <t>1 05 02000 02 0000 110</t>
  </si>
  <si>
    <t>1 05 03000 01 0000 110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</si>
  <si>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</si>
  <si>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</si>
  <si>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1 17 00000 00 0000 000</t>
  </si>
  <si>
    <t>Прочие неналоговые доходы</t>
  </si>
  <si>
    <t>1 06 00000 00 0000 000</t>
  </si>
  <si>
    <t xml:space="preserve">Налоги на имущество </t>
  </si>
  <si>
    <t>1 06 01030 10 0000 110</t>
  </si>
  <si>
    <t>Земельный налог</t>
  </si>
  <si>
    <t>1 06 06000 10 0000 110</t>
  </si>
  <si>
    <t>Доходы от сдачи в аренду имущества, составляющего казну поселений (за исключением земельных участков)</t>
  </si>
  <si>
    <t>1 11 05075 10 0000 120</t>
  </si>
  <si>
    <t>117 14030 10 0000 180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</si>
  <si>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</si>
  <si>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</si>
  <si>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</si>
  <si>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>1 06 06043 10 0000 110</t>
  </si>
  <si>
    <t>1 06 06033 10 0000 110</t>
  </si>
  <si>
    <t>сумма 2017год</t>
  </si>
  <si>
    <t>сумма 2019год</t>
  </si>
  <si>
    <t>сумма 2018год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</si>
  <si>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</si>
  <si>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Доходы
муниципального образования - Киевское сельское поселение Моздокского района  
на 2017 финансовый год</t>
  </si>
  <si>
    <t>Единый налог на вмененный доход для отдельных видов деятельности,взимаемый на территории сельских поселений</t>
  </si>
  <si>
    <t>Единый сельскохозяйственный налог, взимаемый на территории сельских поселений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</si>
  <si>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</si>
  <si>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налог,взимаемый по ставке, установленной подпунктом 1 пункта 1 ст. 394 НК РФ и применяемый к объектам налогообложения, расположенных в границах сельских поселений</t>
  </si>
  <si>
    <t>Земельный налог,взимаемый по ставке, установленной подпунктом 2 пункта 1 ст. 394 НК РФ и применяемый к объектам налогообложения, расположенных в границах сельских поселений</t>
  </si>
  <si>
    <t>Средства самообложения граждан, зачисляемые в бюджеты сельских поселений</t>
  </si>
  <si>
    <t>2 02 15001 10 0000 151</t>
  </si>
  <si>
    <t>2 02 35118 10 0000 151</t>
  </si>
  <si>
    <t>2 02 30024 10 0067 151</t>
  </si>
  <si>
    <t>2 02 30024 10 0080 151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</si>
  <si>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</si>
  <si>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значения.</t>
  </si>
  <si>
    <t>Доходы
муниципального образования - Киевское сельское поселение Моздокского района  
на плановый период 2018-2019 годов</t>
  </si>
  <si>
    <t xml:space="preserve">Приложение № 4
к  решению Собрания представителей муниципального образования – Киевское
 сельское поселение Моздокского района 
от 29.12.2016г. №108  «Об утверждении бюджета муниципального 
образования - Киевское сельское поселение 
Моздокского района  на 2017  год
и на плановый период 2018-2019 годов»
</t>
  </si>
  <si>
    <t xml:space="preserve">Приложение №5
к  решению Собрания представителей муниципального образования – Киевское
 сельское поселение Моздокского района 
от 29.12.2016г. №108  «Об утверждении бюджета муниципального 
образования - Киевское сельское поселение 
Моздокского района  на 2017  год
и на плановый период 2018-2019 годов»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</si>
</sst>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_р_.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wrapText="1"/>
    </xf>
    <xf numFmtId="173" fontId="3" fillId="32" borderId="0" xfId="0" applyNumberFormat="1" applyFont="1" applyFill="1" applyAlignment="1">
      <alignment horizontal="righ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top" wrapText="1"/>
    </xf>
    <xf numFmtId="49" fontId="3" fillId="32" borderId="1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179" fontId="4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vertical="center" wrapText="1"/>
    </xf>
    <xf numFmtId="0" fontId="45" fillId="32" borderId="10" xfId="0" applyFont="1" applyFill="1" applyBorder="1" applyAlignment="1">
      <alignment vertical="center" wrapText="1"/>
    </xf>
    <xf numFmtId="179" fontId="45" fillId="32" borderId="10" xfId="0" applyNumberFormat="1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vertical="center" wrapText="1"/>
    </xf>
    <xf numFmtId="179" fontId="46" fillId="32" borderId="10" xfId="0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vertical="center" wrapText="1"/>
    </xf>
    <xf numFmtId="49" fontId="3" fillId="32" borderId="13" xfId="0" applyNumberFormat="1" applyFont="1" applyFill="1" applyBorder="1" applyAlignment="1">
      <alignment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right" vertical="center" wrapText="1"/>
    </xf>
    <xf numFmtId="0" fontId="3" fillId="0" borderId="15" xfId="0" applyFont="1" applyBorder="1" applyAlignment="1">
      <alignment wrapText="1"/>
    </xf>
    <xf numFmtId="0" fontId="4" fillId="33" borderId="10" xfId="57" applyNumberFormat="1" applyFont="1" applyFill="1" applyBorder="1" applyAlignment="1">
      <alignment horizontal="left" vertical="center" wrapText="1"/>
      <protection/>
    </xf>
    <xf numFmtId="172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3" fillId="32" borderId="16" xfId="0" applyNumberFormat="1" applyFont="1" applyFill="1" applyBorder="1" applyAlignment="1">
      <alignment vertical="center" wrapText="1"/>
    </xf>
    <xf numFmtId="0" fontId="3" fillId="32" borderId="17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1" fontId="4" fillId="32" borderId="18" xfId="0" applyNumberFormat="1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right" vertical="center" wrapText="1"/>
    </xf>
    <xf numFmtId="0" fontId="5" fillId="32" borderId="0" xfId="0" applyFont="1" applyFill="1" applyAlignment="1">
      <alignment horizontal="righ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6" xfId="55"/>
    <cellStyle name="Обычный 7" xfId="56"/>
    <cellStyle name="Обычный_ПЕЧАТЬ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1">
      <selection activeCell="B1" sqref="B1:C2"/>
    </sheetView>
  </sheetViews>
  <sheetFormatPr defaultColWidth="9.00390625" defaultRowHeight="36" customHeight="1" outlineLevelRow="1"/>
  <cols>
    <col min="1" max="1" width="33.375" style="1" customWidth="1"/>
    <col min="2" max="2" width="68.625" style="1" customWidth="1"/>
    <col min="3" max="3" width="25.875" style="9" customWidth="1"/>
    <col min="4" max="16384" width="9.125" style="5" customWidth="1"/>
  </cols>
  <sheetData>
    <row r="1" spans="1:19" s="4" customFormat="1" ht="16.5" customHeight="1">
      <c r="A1" s="1"/>
      <c r="B1" s="46" t="s">
        <v>106</v>
      </c>
      <c r="C1" s="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</row>
    <row r="2" spans="2:3" ht="91.5" customHeight="1">
      <c r="B2" s="47"/>
      <c r="C2" s="47"/>
    </row>
    <row r="3" spans="1:3" ht="49.5" customHeight="1">
      <c r="A3" s="41" t="s">
        <v>92</v>
      </c>
      <c r="B3" s="41"/>
      <c r="C3" s="41"/>
    </row>
    <row r="4" spans="1:3" s="6" customFormat="1" ht="17.25" customHeight="1" hidden="1">
      <c r="A4" s="42" t="s">
        <v>0</v>
      </c>
      <c r="B4" s="42"/>
      <c r="C4" s="42"/>
    </row>
    <row r="5" spans="1:3" s="7" customFormat="1" ht="22.5" customHeight="1">
      <c r="A5" s="43" t="s">
        <v>1</v>
      </c>
      <c r="B5" s="43" t="s">
        <v>2</v>
      </c>
      <c r="C5" s="44" t="s">
        <v>88</v>
      </c>
    </row>
    <row r="6" spans="1:3" s="7" customFormat="1" ht="24" customHeight="1">
      <c r="A6" s="43"/>
      <c r="B6" s="43"/>
      <c r="C6" s="45"/>
    </row>
    <row r="7" spans="1:3" ht="18" customHeight="1">
      <c r="A7" s="11"/>
      <c r="B7" s="12" t="s">
        <v>3</v>
      </c>
      <c r="C7" s="13">
        <f>SUM(C8+C24)</f>
        <v>4417.200000000001</v>
      </c>
    </row>
    <row r="8" spans="1:3" s="8" customFormat="1" ht="16.5" customHeight="1">
      <c r="A8" s="14" t="s">
        <v>4</v>
      </c>
      <c r="B8" s="14" t="s">
        <v>5</v>
      </c>
      <c r="C8" s="13">
        <f>SUM(C9+C11+C15+C20+C22)</f>
        <v>713</v>
      </c>
    </row>
    <row r="9" spans="1:3" s="8" customFormat="1" ht="21" customHeight="1">
      <c r="A9" s="15" t="s">
        <v>61</v>
      </c>
      <c r="B9" s="15" t="s">
        <v>62</v>
      </c>
      <c r="C9" s="16">
        <f>C10</f>
        <v>27</v>
      </c>
    </row>
    <row r="10" spans="1:3" s="8" customFormat="1" ht="17.25" customHeight="1">
      <c r="A10" s="17" t="s">
        <v>63</v>
      </c>
      <c r="B10" s="17" t="s">
        <v>64</v>
      </c>
      <c r="C10" s="18">
        <v>27</v>
      </c>
    </row>
    <row r="11" spans="1:3" s="8" customFormat="1" ht="19.5" customHeight="1">
      <c r="A11" s="15" t="s">
        <v>65</v>
      </c>
      <c r="B11" s="15" t="s">
        <v>66</v>
      </c>
      <c r="C11" s="16">
        <f>C12+C13+C14</f>
        <v>146</v>
      </c>
    </row>
    <row r="12" spans="1:3" s="8" customFormat="1" ht="37.5" customHeight="1">
      <c r="A12" s="17" t="s">
        <v>67</v>
      </c>
      <c r="B12" s="17" t="s">
        <v>68</v>
      </c>
      <c r="C12" s="18">
        <v>70</v>
      </c>
    </row>
    <row r="13" spans="1:3" s="8" customFormat="1" ht="48.75" customHeight="1">
      <c r="A13" s="17" t="s">
        <v>69</v>
      </c>
      <c r="B13" s="17" t="s">
        <v>93</v>
      </c>
      <c r="C13" s="18">
        <v>56</v>
      </c>
    </row>
    <row r="14" spans="1:3" s="8" customFormat="1" ht="36" customHeight="1">
      <c r="A14" s="17" t="s">
        <v>70</v>
      </c>
      <c r="B14" s="17" t="s">
        <v>94</v>
      </c>
      <c r="C14" s="18">
        <v>20</v>
      </c>
    </row>
    <row r="15" spans="1:3" s="8" customFormat="1" ht="18.75" customHeight="1">
      <c r="A15" s="15" t="s">
        <v>75</v>
      </c>
      <c r="B15" s="15" t="s">
        <v>76</v>
      </c>
      <c r="C15" s="16">
        <f>C16+C17</f>
        <v>470</v>
      </c>
    </row>
    <row r="16" spans="1:3" s="8" customFormat="1" ht="50.25" customHeight="1">
      <c r="A16" s="17" t="s">
        <v>77</v>
      </c>
      <c r="B16" s="17" t="s">
        <v>95</v>
      </c>
      <c r="C16" s="18">
        <v>40</v>
      </c>
    </row>
    <row r="17" spans="1:3" s="8" customFormat="1" ht="18.75" customHeight="1">
      <c r="A17" s="33" t="s">
        <v>79</v>
      </c>
      <c r="B17" s="33" t="s">
        <v>78</v>
      </c>
      <c r="C17" s="16">
        <f>C18+C19</f>
        <v>430</v>
      </c>
    </row>
    <row r="18" spans="1:3" s="8" customFormat="1" ht="61.5" customHeight="1">
      <c r="A18" s="19" t="s">
        <v>87</v>
      </c>
      <c r="B18" s="19" t="s">
        <v>96</v>
      </c>
      <c r="C18" s="18">
        <v>120</v>
      </c>
    </row>
    <row r="19" spans="1:3" s="8" customFormat="1" ht="66.75" customHeight="1">
      <c r="A19" s="19" t="s">
        <v>86</v>
      </c>
      <c r="B19" s="19" t="s">
        <v>97</v>
      </c>
      <c r="C19" s="18">
        <v>310</v>
      </c>
    </row>
    <row r="20" spans="1:3" s="8" customFormat="1" ht="46.5" customHeight="1">
      <c r="A20" s="15" t="s">
        <v>71</v>
      </c>
      <c r="B20" s="15" t="s">
        <v>72</v>
      </c>
      <c r="C20" s="16">
        <v>40</v>
      </c>
    </row>
    <row r="21" spans="1:3" s="8" customFormat="1" ht="30" customHeight="1">
      <c r="A21" s="20" t="s">
        <v>81</v>
      </c>
      <c r="B21" s="20" t="s">
        <v>80</v>
      </c>
      <c r="C21" s="21">
        <v>40</v>
      </c>
    </row>
    <row r="22" spans="1:3" s="8" customFormat="1" ht="18" customHeight="1">
      <c r="A22" s="15" t="s">
        <v>73</v>
      </c>
      <c r="B22" s="15" t="s">
        <v>74</v>
      </c>
      <c r="C22" s="16">
        <f>C23</f>
        <v>30</v>
      </c>
    </row>
    <row r="23" spans="1:3" s="8" customFormat="1" ht="30.75" customHeight="1">
      <c r="A23" s="17" t="s">
        <v>82</v>
      </c>
      <c r="B23" s="20" t="s">
        <v>98</v>
      </c>
      <c r="C23" s="21">
        <v>30</v>
      </c>
    </row>
    <row r="24" spans="1:3" s="8" customFormat="1" ht="15" customHeight="1">
      <c r="A24" s="22" t="s">
        <v>6</v>
      </c>
      <c r="B24" s="12" t="s">
        <v>7</v>
      </c>
      <c r="C24" s="13">
        <f>C25</f>
        <v>3704.2000000000003</v>
      </c>
    </row>
    <row r="25" spans="1:3" s="8" customFormat="1" ht="33.75" customHeight="1">
      <c r="A25" s="22" t="s">
        <v>8</v>
      </c>
      <c r="B25" s="12" t="s">
        <v>9</v>
      </c>
      <c r="C25" s="34">
        <f>SUM(C26+C31+C34+C55+C56)</f>
        <v>3704.2000000000003</v>
      </c>
    </row>
    <row r="26" spans="1:3" ht="30.75" customHeight="1">
      <c r="A26" s="11" t="s">
        <v>99</v>
      </c>
      <c r="B26" s="20" t="s">
        <v>84</v>
      </c>
      <c r="C26" s="21">
        <v>985.3</v>
      </c>
    </row>
    <row r="27" spans="1:3" ht="47.25" hidden="1" outlineLevel="1">
      <c r="A27" s="11" t="s">
        <v>10</v>
      </c>
      <c r="B27" s="20" t="s">
        <v>11</v>
      </c>
      <c r="C27" s="21"/>
    </row>
    <row r="28" spans="1:3" ht="47.25" hidden="1" outlineLevel="1">
      <c r="A28" s="11" t="s">
        <v>12</v>
      </c>
      <c r="B28" s="20" t="s">
        <v>13</v>
      </c>
      <c r="C28" s="21"/>
    </row>
    <row r="29" spans="1:3" ht="47.25" hidden="1" outlineLevel="1">
      <c r="A29" s="11" t="s">
        <v>14</v>
      </c>
      <c r="B29" s="20" t="s">
        <v>15</v>
      </c>
      <c r="C29" s="21"/>
    </row>
    <row r="30" spans="1:3" ht="63" hidden="1" outlineLevel="1" collapsed="1">
      <c r="A30" s="11" t="s">
        <v>16</v>
      </c>
      <c r="B30" s="20" t="s">
        <v>17</v>
      </c>
      <c r="C30" s="21"/>
    </row>
    <row r="31" spans="1:3" ht="48" customHeight="1" collapsed="1">
      <c r="A31" s="11" t="s">
        <v>100</v>
      </c>
      <c r="B31" s="20" t="s">
        <v>83</v>
      </c>
      <c r="C31" s="21">
        <v>60</v>
      </c>
    </row>
    <row r="32" spans="1:3" ht="47.25" hidden="1" outlineLevel="1">
      <c r="A32" s="11" t="s">
        <v>18</v>
      </c>
      <c r="B32" s="20" t="s">
        <v>19</v>
      </c>
      <c r="C32" s="21"/>
    </row>
    <row r="33" spans="1:3" ht="17.25" customHeight="1" hidden="1" outlineLevel="1">
      <c r="A33" s="11" t="s">
        <v>20</v>
      </c>
      <c r="B33" s="20" t="s">
        <v>21</v>
      </c>
      <c r="C33" s="21"/>
    </row>
    <row r="34" spans="1:3" ht="69.75" customHeight="1" collapsed="1">
      <c r="A34" s="11" t="s">
        <v>101</v>
      </c>
      <c r="B34" s="20" t="s">
        <v>91</v>
      </c>
      <c r="C34" s="21">
        <v>1025</v>
      </c>
    </row>
    <row r="35" spans="1:3" ht="17.25" customHeight="1" hidden="1" outlineLevel="1">
      <c r="A35" s="11" t="s">
        <v>22</v>
      </c>
      <c r="B35" s="20" t="s">
        <v>23</v>
      </c>
      <c r="C35" s="23"/>
    </row>
    <row r="36" spans="1:3" ht="110.25" hidden="1" outlineLevel="1">
      <c r="A36" s="11" t="s">
        <v>24</v>
      </c>
      <c r="B36" s="20" t="s">
        <v>25</v>
      </c>
      <c r="C36" s="23"/>
    </row>
    <row r="37" spans="1:3" ht="63" hidden="1" outlineLevel="1">
      <c r="A37" s="11" t="s">
        <v>26</v>
      </c>
      <c r="B37" s="20" t="s">
        <v>27</v>
      </c>
      <c r="C37" s="23"/>
    </row>
    <row r="38" spans="1:3" ht="94.5" hidden="1" outlineLevel="1">
      <c r="A38" s="11" t="s">
        <v>28</v>
      </c>
      <c r="B38" s="20" t="s">
        <v>29</v>
      </c>
      <c r="C38" s="23"/>
    </row>
    <row r="39" spans="1:3" ht="110.25" hidden="1" outlineLevel="1">
      <c r="A39" s="11" t="s">
        <v>30</v>
      </c>
      <c r="B39" s="20" t="s">
        <v>31</v>
      </c>
      <c r="C39" s="23"/>
    </row>
    <row r="40" spans="1:3" ht="110.25" hidden="1" outlineLevel="1">
      <c r="A40" s="11" t="s">
        <v>30</v>
      </c>
      <c r="B40" s="20" t="s">
        <v>54</v>
      </c>
      <c r="C40" s="23"/>
    </row>
    <row r="41" spans="1:3" ht="31.5" hidden="1" outlineLevel="1">
      <c r="A41" s="11" t="s">
        <v>32</v>
      </c>
      <c r="B41" s="20" t="s">
        <v>33</v>
      </c>
      <c r="C41" s="23"/>
    </row>
    <row r="42" spans="1:3" ht="31.5" hidden="1" outlineLevel="1" collapsed="1">
      <c r="A42" s="22" t="s">
        <v>34</v>
      </c>
      <c r="B42" s="12" t="s">
        <v>35</v>
      </c>
      <c r="C42" s="35"/>
    </row>
    <row r="43" spans="1:3" ht="47.25" hidden="1" outlineLevel="1">
      <c r="A43" s="11" t="s">
        <v>36</v>
      </c>
      <c r="B43" s="20" t="s">
        <v>37</v>
      </c>
      <c r="C43" s="23"/>
    </row>
    <row r="44" spans="1:3" ht="31.5" hidden="1" outlineLevel="1" collapsed="1">
      <c r="A44" s="22" t="s">
        <v>44</v>
      </c>
      <c r="B44" s="12" t="s">
        <v>46</v>
      </c>
      <c r="C44" s="35"/>
    </row>
    <row r="45" spans="1:3" ht="47.25" hidden="1" outlineLevel="1">
      <c r="A45" s="11" t="s">
        <v>47</v>
      </c>
      <c r="B45" s="20" t="s">
        <v>45</v>
      </c>
      <c r="C45" s="23"/>
    </row>
    <row r="46" spans="1:3" ht="78.75" hidden="1" outlineLevel="1">
      <c r="A46" s="11" t="s">
        <v>55</v>
      </c>
      <c r="B46" s="20" t="s">
        <v>56</v>
      </c>
      <c r="C46" s="23"/>
    </row>
    <row r="47" spans="1:3" ht="94.5" hidden="1" outlineLevel="1">
      <c r="A47" s="11" t="s">
        <v>48</v>
      </c>
      <c r="B47" s="20" t="s">
        <v>49</v>
      </c>
      <c r="C47" s="23"/>
    </row>
    <row r="48" spans="1:3" ht="110.25" hidden="1" outlineLevel="1">
      <c r="A48" s="11" t="s">
        <v>57</v>
      </c>
      <c r="B48" s="20" t="s">
        <v>58</v>
      </c>
      <c r="C48" s="23"/>
    </row>
    <row r="49" spans="1:3" s="8" customFormat="1" ht="31.5" hidden="1" outlineLevel="1">
      <c r="A49" s="22" t="s">
        <v>38</v>
      </c>
      <c r="B49" s="12" t="s">
        <v>39</v>
      </c>
      <c r="C49" s="35"/>
    </row>
    <row r="50" spans="1:3" ht="47.25" hidden="1" outlineLevel="1">
      <c r="A50" s="11" t="s">
        <v>40</v>
      </c>
      <c r="B50" s="20" t="s">
        <v>41</v>
      </c>
      <c r="C50" s="23"/>
    </row>
    <row r="51" spans="1:3" ht="78.75" hidden="1" outlineLevel="1">
      <c r="A51" s="11" t="s">
        <v>42</v>
      </c>
      <c r="B51" s="20" t="s">
        <v>43</v>
      </c>
      <c r="C51" s="23"/>
    </row>
    <row r="52" spans="1:3" ht="17.25" customHeight="1" hidden="1" outlineLevel="1">
      <c r="A52" s="22" t="s">
        <v>50</v>
      </c>
      <c r="B52" s="12" t="s">
        <v>51</v>
      </c>
      <c r="C52" s="35"/>
    </row>
    <row r="53" spans="1:3" ht="17.25" customHeight="1" hidden="1" outlineLevel="1">
      <c r="A53" s="11" t="s">
        <v>59</v>
      </c>
      <c r="B53" s="20" t="s">
        <v>60</v>
      </c>
      <c r="C53" s="23"/>
    </row>
    <row r="54" spans="1:3" ht="17.25" customHeight="1" hidden="1" outlineLevel="1">
      <c r="A54" s="11" t="s">
        <v>52</v>
      </c>
      <c r="B54" s="20" t="s">
        <v>53</v>
      </c>
      <c r="C54" s="23"/>
    </row>
    <row r="55" spans="1:3" ht="52.5" customHeight="1" outlineLevel="1">
      <c r="A55" s="11" t="s">
        <v>102</v>
      </c>
      <c r="B55" s="20" t="s">
        <v>85</v>
      </c>
      <c r="C55" s="36">
        <v>583.9</v>
      </c>
    </row>
    <row r="56" spans="1:3" ht="64.5" customHeight="1">
      <c r="A56" s="37" t="s">
        <v>103</v>
      </c>
      <c r="B56" s="37" t="s">
        <v>104</v>
      </c>
      <c r="C56" s="21">
        <v>1050</v>
      </c>
    </row>
  </sheetData>
  <sheetProtection/>
  <mergeCells count="6">
    <mergeCell ref="A3:C3"/>
    <mergeCell ref="A4:C4"/>
    <mergeCell ref="A5:A6"/>
    <mergeCell ref="B5:B6"/>
    <mergeCell ref="C5:C6"/>
    <mergeCell ref="B1:C2"/>
  </mergeCells>
  <printOptions/>
  <pageMargins left="0.4330708661417323" right="0.2362204724409449" top="0.7480314960629921" bottom="0.7480314960629921" header="0.31496062992125984" footer="0.31496062992125984"/>
  <pageSetup firstPageNumber="0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workbookViewId="0" topLeftCell="A1">
      <selection activeCell="B1" sqref="B1:E2"/>
    </sheetView>
  </sheetViews>
  <sheetFormatPr defaultColWidth="9.00390625" defaultRowHeight="36" customHeight="1" outlineLevelRow="1"/>
  <cols>
    <col min="1" max="1" width="33.375" style="1" customWidth="1"/>
    <col min="2" max="2" width="57.375" style="1" customWidth="1"/>
    <col min="3" max="3" width="15.125" style="1" customWidth="1"/>
    <col min="4" max="4" width="12.25390625" style="9" customWidth="1"/>
    <col min="5" max="5" width="0.2421875" style="5" customWidth="1"/>
    <col min="6" max="16384" width="9.125" style="5" customWidth="1"/>
  </cols>
  <sheetData>
    <row r="1" spans="1:27" s="4" customFormat="1" ht="16.5" customHeight="1">
      <c r="A1" s="1"/>
      <c r="B1" s="46" t="s">
        <v>107</v>
      </c>
      <c r="C1" s="46"/>
      <c r="D1" s="46"/>
      <c r="E1" s="46"/>
      <c r="F1" s="1"/>
      <c r="G1" s="1"/>
      <c r="H1" s="1"/>
      <c r="I1" s="10"/>
      <c r="J1" s="10"/>
      <c r="K1" s="3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2:11" ht="91.5" customHeight="1">
      <c r="B2" s="46"/>
      <c r="C2" s="46"/>
      <c r="D2" s="46"/>
      <c r="E2" s="46"/>
      <c r="F2" s="1"/>
      <c r="G2" s="1"/>
      <c r="H2" s="1"/>
      <c r="I2" s="1"/>
      <c r="J2" s="46"/>
      <c r="K2" s="46"/>
    </row>
    <row r="3" spans="1:4" ht="49.5" customHeight="1">
      <c r="A3" s="41" t="s">
        <v>105</v>
      </c>
      <c r="B3" s="41"/>
      <c r="C3" s="41"/>
      <c r="D3" s="41"/>
    </row>
    <row r="4" spans="1:4" s="6" customFormat="1" ht="36" customHeight="1" hidden="1">
      <c r="A4" s="42" t="s">
        <v>0</v>
      </c>
      <c r="B4" s="42"/>
      <c r="C4" s="42"/>
      <c r="D4" s="42"/>
    </row>
    <row r="5" spans="1:4" s="7" customFormat="1" ht="22.5" customHeight="1">
      <c r="A5" s="43" t="s">
        <v>1</v>
      </c>
      <c r="B5" s="43" t="s">
        <v>2</v>
      </c>
      <c r="C5" s="44" t="s">
        <v>90</v>
      </c>
      <c r="D5" s="44" t="s">
        <v>89</v>
      </c>
    </row>
    <row r="6" spans="1:4" s="7" customFormat="1" ht="25.5" customHeight="1">
      <c r="A6" s="43"/>
      <c r="B6" s="43"/>
      <c r="C6" s="45"/>
      <c r="D6" s="45"/>
    </row>
    <row r="7" spans="1:4" ht="18" customHeight="1">
      <c r="A7" s="11"/>
      <c r="B7" s="12" t="s">
        <v>3</v>
      </c>
      <c r="C7" s="13">
        <f>SUM(C8+C22)</f>
        <v>3472.3999999999996</v>
      </c>
      <c r="D7" s="13">
        <f>SUM(D8+D22)</f>
        <v>3945.8</v>
      </c>
    </row>
    <row r="8" spans="1:4" s="8" customFormat="1" ht="16.5" customHeight="1">
      <c r="A8" s="14" t="s">
        <v>4</v>
      </c>
      <c r="B8" s="14" t="s">
        <v>5</v>
      </c>
      <c r="C8" s="13">
        <f>SUM(C9+C11+C15+C20)</f>
        <v>698</v>
      </c>
      <c r="D8" s="13">
        <f>SUM(D9+D11+D15+D20)</f>
        <v>712</v>
      </c>
    </row>
    <row r="9" spans="1:4" s="8" customFormat="1" ht="21" customHeight="1">
      <c r="A9" s="15" t="s">
        <v>61</v>
      </c>
      <c r="B9" s="15" t="s">
        <v>62</v>
      </c>
      <c r="C9" s="16">
        <f>C10</f>
        <v>28</v>
      </c>
      <c r="D9" s="16">
        <f>D10</f>
        <v>29</v>
      </c>
    </row>
    <row r="10" spans="1:4" s="8" customFormat="1" ht="17.25" customHeight="1">
      <c r="A10" s="17" t="s">
        <v>63</v>
      </c>
      <c r="B10" s="17" t="s">
        <v>64</v>
      </c>
      <c r="C10" s="18">
        <v>28</v>
      </c>
      <c r="D10" s="18">
        <v>29</v>
      </c>
    </row>
    <row r="11" spans="1:4" s="8" customFormat="1" ht="19.5" customHeight="1">
      <c r="A11" s="15" t="s">
        <v>65</v>
      </c>
      <c r="B11" s="15" t="s">
        <v>66</v>
      </c>
      <c r="C11" s="16">
        <f>C12+C13+C14</f>
        <v>160</v>
      </c>
      <c r="D11" s="16">
        <f>D12+D13+D14</f>
        <v>173</v>
      </c>
    </row>
    <row r="12" spans="1:4" s="8" customFormat="1" ht="33" customHeight="1">
      <c r="A12" s="17" t="s">
        <v>67</v>
      </c>
      <c r="B12" s="17" t="s">
        <v>68</v>
      </c>
      <c r="C12" s="18">
        <v>80</v>
      </c>
      <c r="D12" s="18">
        <v>90</v>
      </c>
    </row>
    <row r="13" spans="1:4" s="8" customFormat="1" ht="50.25" customHeight="1">
      <c r="A13" s="17" t="s">
        <v>69</v>
      </c>
      <c r="B13" s="17" t="s">
        <v>93</v>
      </c>
      <c r="C13" s="18">
        <v>60</v>
      </c>
      <c r="D13" s="18">
        <v>63</v>
      </c>
    </row>
    <row r="14" spans="1:4" s="8" customFormat="1" ht="38.25" customHeight="1">
      <c r="A14" s="17" t="s">
        <v>70</v>
      </c>
      <c r="B14" s="17" t="s">
        <v>94</v>
      </c>
      <c r="C14" s="18">
        <v>20</v>
      </c>
      <c r="D14" s="18">
        <v>20</v>
      </c>
    </row>
    <row r="15" spans="1:4" s="8" customFormat="1" ht="18.75" customHeight="1">
      <c r="A15" s="15" t="s">
        <v>75</v>
      </c>
      <c r="B15" s="15" t="s">
        <v>76</v>
      </c>
      <c r="C15" s="16">
        <f>C16+C17</f>
        <v>470</v>
      </c>
      <c r="D15" s="16">
        <f>D16+D17</f>
        <v>470</v>
      </c>
    </row>
    <row r="16" spans="1:4" s="8" customFormat="1" ht="66.75" customHeight="1">
      <c r="A16" s="17" t="s">
        <v>77</v>
      </c>
      <c r="B16" s="17" t="s">
        <v>95</v>
      </c>
      <c r="C16" s="18">
        <v>40</v>
      </c>
      <c r="D16" s="18">
        <v>40</v>
      </c>
    </row>
    <row r="17" spans="1:4" s="8" customFormat="1" ht="18.75" customHeight="1">
      <c r="A17" s="33" t="s">
        <v>79</v>
      </c>
      <c r="B17" s="33" t="s">
        <v>78</v>
      </c>
      <c r="C17" s="16">
        <f>C18+C19</f>
        <v>430</v>
      </c>
      <c r="D17" s="16">
        <f>D18+D19</f>
        <v>430</v>
      </c>
    </row>
    <row r="18" spans="1:4" s="8" customFormat="1" ht="78.75" customHeight="1">
      <c r="A18" s="19" t="s">
        <v>87</v>
      </c>
      <c r="B18" s="19" t="s">
        <v>96</v>
      </c>
      <c r="C18" s="18">
        <v>120</v>
      </c>
      <c r="D18" s="18">
        <v>120</v>
      </c>
    </row>
    <row r="19" spans="1:4" s="8" customFormat="1" ht="79.5" customHeight="1">
      <c r="A19" s="19" t="s">
        <v>86</v>
      </c>
      <c r="B19" s="19" t="s">
        <v>97</v>
      </c>
      <c r="C19" s="18">
        <v>310</v>
      </c>
      <c r="D19" s="18">
        <v>310</v>
      </c>
    </row>
    <row r="20" spans="1:4" s="8" customFormat="1" ht="54" customHeight="1">
      <c r="A20" s="15" t="s">
        <v>71</v>
      </c>
      <c r="B20" s="15" t="s">
        <v>72</v>
      </c>
      <c r="C20" s="16">
        <v>40</v>
      </c>
      <c r="D20" s="16">
        <v>40</v>
      </c>
    </row>
    <row r="21" spans="1:4" s="8" customFormat="1" ht="51.75" customHeight="1">
      <c r="A21" s="20" t="s">
        <v>81</v>
      </c>
      <c r="B21" s="20" t="s">
        <v>80</v>
      </c>
      <c r="C21" s="21">
        <v>40</v>
      </c>
      <c r="D21" s="21">
        <v>40</v>
      </c>
    </row>
    <row r="22" spans="1:4" s="8" customFormat="1" ht="23.25" customHeight="1">
      <c r="A22" s="22" t="s">
        <v>6</v>
      </c>
      <c r="B22" s="12" t="s">
        <v>7</v>
      </c>
      <c r="C22" s="13">
        <f>C23</f>
        <v>2774.3999999999996</v>
      </c>
      <c r="D22" s="13">
        <f>D23</f>
        <v>3233.8</v>
      </c>
    </row>
    <row r="23" spans="1:4" s="8" customFormat="1" ht="33" customHeight="1">
      <c r="A23" s="22" t="s">
        <v>8</v>
      </c>
      <c r="B23" s="12" t="s">
        <v>9</v>
      </c>
      <c r="C23" s="34">
        <f>SUM(C24+C29+C32+C53)</f>
        <v>2774.3999999999996</v>
      </c>
      <c r="D23" s="34">
        <f>SUM(D24+D29+D32+D53)</f>
        <v>3233.8</v>
      </c>
    </row>
    <row r="24" spans="1:4" ht="37.5" customHeight="1">
      <c r="A24" s="11" t="s">
        <v>99</v>
      </c>
      <c r="B24" s="20" t="s">
        <v>84</v>
      </c>
      <c r="C24" s="21">
        <v>985.3</v>
      </c>
      <c r="D24" s="21">
        <v>985.3</v>
      </c>
    </row>
    <row r="25" spans="1:4" ht="47.25" customHeight="1" hidden="1" outlineLevel="1">
      <c r="A25" s="11" t="s">
        <v>10</v>
      </c>
      <c r="B25" s="20" t="s">
        <v>11</v>
      </c>
      <c r="C25" s="21"/>
      <c r="D25" s="21"/>
    </row>
    <row r="26" spans="1:4" ht="47.25" customHeight="1" hidden="1" outlineLevel="1">
      <c r="A26" s="11" t="s">
        <v>12</v>
      </c>
      <c r="B26" s="20" t="s">
        <v>13</v>
      </c>
      <c r="C26" s="21"/>
      <c r="D26" s="21"/>
    </row>
    <row r="27" spans="1:4" ht="47.25" customHeight="1" hidden="1" outlineLevel="1">
      <c r="A27" s="11" t="s">
        <v>14</v>
      </c>
      <c r="B27" s="20" t="s">
        <v>15</v>
      </c>
      <c r="C27" s="21"/>
      <c r="D27" s="21"/>
    </row>
    <row r="28" spans="1:4" ht="63" customHeight="1" hidden="1" outlineLevel="1" collapsed="1">
      <c r="A28" s="11" t="s">
        <v>16</v>
      </c>
      <c r="B28" s="20" t="s">
        <v>17</v>
      </c>
      <c r="C28" s="21"/>
      <c r="D28" s="21"/>
    </row>
    <row r="29" spans="1:4" ht="67.5" customHeight="1" collapsed="1">
      <c r="A29" s="11" t="s">
        <v>100</v>
      </c>
      <c r="B29" s="20" t="s">
        <v>83</v>
      </c>
      <c r="C29" s="21">
        <v>60</v>
      </c>
      <c r="D29" s="21">
        <v>60</v>
      </c>
    </row>
    <row r="30" spans="1:4" ht="47.25" customHeight="1" hidden="1" outlineLevel="1">
      <c r="A30" s="11" t="s">
        <v>18</v>
      </c>
      <c r="B30" s="20" t="s">
        <v>19</v>
      </c>
      <c r="C30" s="21"/>
      <c r="D30" s="21"/>
    </row>
    <row r="31" spans="1:4" ht="21.75" customHeight="1" hidden="1" outlineLevel="1">
      <c r="A31" s="11" t="s">
        <v>20</v>
      </c>
      <c r="B31" s="20" t="s">
        <v>21</v>
      </c>
      <c r="C31" s="21"/>
      <c r="D31" s="21"/>
    </row>
    <row r="32" spans="1:4" ht="66" customHeight="1" collapsed="1">
      <c r="A32" s="11" t="s">
        <v>101</v>
      </c>
      <c r="B32" s="32" t="s">
        <v>91</v>
      </c>
      <c r="C32" s="21">
        <v>695.5</v>
      </c>
      <c r="D32" s="21">
        <v>1025</v>
      </c>
    </row>
    <row r="33" spans="1:4" ht="66.75" customHeight="1" hidden="1" outlineLevel="1">
      <c r="A33" s="11" t="s">
        <v>22</v>
      </c>
      <c r="B33" s="20" t="s">
        <v>23</v>
      </c>
      <c r="C33" s="23"/>
      <c r="D33" s="23"/>
    </row>
    <row r="34" spans="1:4" ht="111" customHeight="1" hidden="1" outlineLevel="1" thickBot="1">
      <c r="A34" s="11" t="s">
        <v>24</v>
      </c>
      <c r="B34" s="20" t="s">
        <v>25</v>
      </c>
      <c r="C34" s="23"/>
      <c r="D34" s="23"/>
    </row>
    <row r="35" spans="1:4" ht="63.75" customHeight="1" hidden="1" outlineLevel="1" thickBot="1">
      <c r="A35" s="11" t="s">
        <v>26</v>
      </c>
      <c r="B35" s="20" t="s">
        <v>27</v>
      </c>
      <c r="C35" s="23"/>
      <c r="D35" s="23"/>
    </row>
    <row r="36" spans="1:4" ht="126.75" customHeight="1" hidden="1" outlineLevel="1" thickBot="1">
      <c r="A36" s="11" t="s">
        <v>28</v>
      </c>
      <c r="B36" s="20" t="s">
        <v>29</v>
      </c>
      <c r="C36" s="23"/>
      <c r="D36" s="23"/>
    </row>
    <row r="37" spans="1:4" ht="111" customHeight="1" hidden="1" outlineLevel="1" thickBot="1">
      <c r="A37" s="11" t="s">
        <v>30</v>
      </c>
      <c r="B37" s="20" t="s">
        <v>31</v>
      </c>
      <c r="C37" s="23"/>
      <c r="D37" s="23"/>
    </row>
    <row r="38" spans="1:4" ht="111" customHeight="1" hidden="1" outlineLevel="1" thickBot="1">
      <c r="A38" s="11" t="s">
        <v>30</v>
      </c>
      <c r="B38" s="20" t="s">
        <v>54</v>
      </c>
      <c r="C38" s="23"/>
      <c r="D38" s="23"/>
    </row>
    <row r="39" spans="1:4" ht="48" customHeight="1" hidden="1" outlineLevel="1" thickBot="1">
      <c r="A39" s="24" t="s">
        <v>32</v>
      </c>
      <c r="B39" s="25" t="s">
        <v>33</v>
      </c>
      <c r="C39" s="26"/>
      <c r="D39" s="26"/>
    </row>
    <row r="40" spans="1:4" ht="32.25" customHeight="1" hidden="1" outlineLevel="1" collapsed="1" thickBot="1">
      <c r="A40" s="27" t="s">
        <v>34</v>
      </c>
      <c r="B40" s="12" t="s">
        <v>35</v>
      </c>
      <c r="C40" s="30"/>
      <c r="D40" s="30"/>
    </row>
    <row r="41" spans="1:4" ht="48" customHeight="1" hidden="1" outlineLevel="1" thickBot="1">
      <c r="A41" s="28" t="s">
        <v>36</v>
      </c>
      <c r="B41" s="20" t="s">
        <v>37</v>
      </c>
      <c r="C41" s="23"/>
      <c r="D41" s="23"/>
    </row>
    <row r="42" spans="1:4" ht="48" customHeight="1" hidden="1" outlineLevel="1" collapsed="1" thickBot="1">
      <c r="A42" s="27" t="s">
        <v>44</v>
      </c>
      <c r="B42" s="12" t="s">
        <v>46</v>
      </c>
      <c r="C42" s="30"/>
      <c r="D42" s="30"/>
    </row>
    <row r="43" spans="1:4" ht="48" customHeight="1" hidden="1" outlineLevel="1" thickBot="1">
      <c r="A43" s="28" t="s">
        <v>47</v>
      </c>
      <c r="B43" s="20" t="s">
        <v>45</v>
      </c>
      <c r="C43" s="23"/>
      <c r="D43" s="23"/>
    </row>
    <row r="44" spans="1:4" ht="111" customHeight="1" hidden="1" outlineLevel="1" thickBot="1">
      <c r="A44" s="28" t="s">
        <v>55</v>
      </c>
      <c r="B44" s="20" t="s">
        <v>56</v>
      </c>
      <c r="C44" s="23"/>
      <c r="D44" s="23"/>
    </row>
    <row r="45" spans="1:4" ht="111" customHeight="1" hidden="1" outlineLevel="1" thickBot="1">
      <c r="A45" s="28" t="s">
        <v>48</v>
      </c>
      <c r="B45" s="20" t="s">
        <v>49</v>
      </c>
      <c r="C45" s="23"/>
      <c r="D45" s="23"/>
    </row>
    <row r="46" spans="1:4" ht="142.5" customHeight="1" hidden="1" outlineLevel="1" thickBot="1">
      <c r="A46" s="28" t="s">
        <v>57</v>
      </c>
      <c r="B46" s="20" t="s">
        <v>58</v>
      </c>
      <c r="C46" s="23"/>
      <c r="D46" s="23"/>
    </row>
    <row r="47" spans="1:4" s="8" customFormat="1" ht="32.25" customHeight="1" hidden="1" outlineLevel="1" thickBot="1">
      <c r="A47" s="27" t="s">
        <v>38</v>
      </c>
      <c r="B47" s="12" t="s">
        <v>39</v>
      </c>
      <c r="C47" s="30"/>
      <c r="D47" s="30"/>
    </row>
    <row r="48" spans="1:4" ht="48" customHeight="1" hidden="1" outlineLevel="1" thickBot="1">
      <c r="A48" s="28" t="s">
        <v>40</v>
      </c>
      <c r="B48" s="20" t="s">
        <v>41</v>
      </c>
      <c r="C48" s="23"/>
      <c r="D48" s="23"/>
    </row>
    <row r="49" spans="1:4" ht="95.25" customHeight="1" hidden="1" outlineLevel="1" thickBot="1">
      <c r="A49" s="28" t="s">
        <v>42</v>
      </c>
      <c r="B49" s="20" t="s">
        <v>43</v>
      </c>
      <c r="C49" s="23"/>
      <c r="D49" s="23"/>
    </row>
    <row r="50" spans="1:4" ht="74.25" customHeight="1" hidden="1" outlineLevel="1">
      <c r="A50" s="27" t="s">
        <v>50</v>
      </c>
      <c r="B50" s="12" t="s">
        <v>51</v>
      </c>
      <c r="C50" s="30"/>
      <c r="D50" s="30"/>
    </row>
    <row r="51" spans="1:4" ht="82.5" customHeight="1" hidden="1" outlineLevel="1">
      <c r="A51" s="28" t="s">
        <v>59</v>
      </c>
      <c r="B51" s="20" t="s">
        <v>60</v>
      </c>
      <c r="C51" s="23"/>
      <c r="D51" s="23"/>
    </row>
    <row r="52" spans="1:4" ht="82.5" customHeight="1" hidden="1" outlineLevel="1" thickBot="1">
      <c r="A52" s="38" t="s">
        <v>52</v>
      </c>
      <c r="B52" s="39" t="s">
        <v>53</v>
      </c>
      <c r="C52" s="40"/>
      <c r="D52" s="29"/>
    </row>
    <row r="53" spans="1:4" ht="88.5" customHeight="1" collapsed="1">
      <c r="A53" s="37" t="s">
        <v>103</v>
      </c>
      <c r="B53" s="37" t="s">
        <v>104</v>
      </c>
      <c r="C53" s="21">
        <v>1033.6</v>
      </c>
      <c r="D53" s="21">
        <v>1163.5</v>
      </c>
    </row>
  </sheetData>
  <sheetProtection/>
  <mergeCells count="8">
    <mergeCell ref="J2:K2"/>
    <mergeCell ref="A3:D3"/>
    <mergeCell ref="A4:D4"/>
    <mergeCell ref="A5:A6"/>
    <mergeCell ref="B5:B6"/>
    <mergeCell ref="D5:D6"/>
    <mergeCell ref="C5:C6"/>
    <mergeCell ref="B1:E2"/>
  </mergeCells>
  <printOptions/>
  <pageMargins left="0.4330708661417323" right="0.2362204724409449" top="0.7480314960629921" bottom="0.7480314960629921" header="0.31496062992125984" footer="0.31496062992125984"/>
  <pageSetup firstPageNumber="0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Мин. фин. РСО-Алания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/>
  <cp:lastModifiedBy>user</cp:lastModifiedBy>
  <cp:lastPrinted>2017-01-15T11:12:32Z</cp:lastPrinted>
  <dcterms:created xsi:type="dcterms:W3CDTF">2011-12-06T14:26:08Z</dcterms:created>
  <dcterms:modified xsi:type="dcterms:W3CDTF">2017-01-23T19:53:01Z</dcterms:modified>
  <cp:category/>
  <cp:version/>
  <cp:contentType/>
  <cp:contentStatus/>
</cp:coreProperties>
</file>